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0"/>
  </bookViews>
  <sheets>
    <sheet name="Výkaz výměr" sheetId="1" r:id="rId1"/>
    <sheet name="List1" sheetId="2" r:id="rId2"/>
  </sheets>
  <definedNames>
    <definedName name="_xlnm.Print_Area" localSheetId="0">'Výkaz výměr'!$A$1:$H$27</definedName>
  </definedNames>
  <calcPr calcId="152511"/>
</workbook>
</file>

<file path=xl/sharedStrings.xml><?xml version="1.0" encoding="utf-8"?>
<sst xmlns="http://schemas.openxmlformats.org/spreadsheetml/2006/main" count="291" uniqueCount="90">
  <si>
    <t>Kód</t>
  </si>
  <si>
    <t>Popis</t>
  </si>
  <si>
    <t>MJ</t>
  </si>
  <si>
    <t>Výměra</t>
  </si>
  <si>
    <t>Jedn. cena</t>
  </si>
  <si>
    <t>Dodávka</t>
  </si>
  <si>
    <t>Montáž</t>
  </si>
  <si>
    <t>Cena celkem bez DPH</t>
  </si>
  <si>
    <t>1.</t>
  </si>
  <si>
    <t>1.1</t>
  </si>
  <si>
    <t>kpl</t>
  </si>
  <si>
    <t>1.2</t>
  </si>
  <si>
    <t>Doprava</t>
  </si>
  <si>
    <t>ks</t>
  </si>
  <si>
    <t>2.</t>
  </si>
  <si>
    <t>2.1</t>
  </si>
  <si>
    <t>2.2</t>
  </si>
  <si>
    <t>2.3</t>
  </si>
  <si>
    <t>2.5</t>
  </si>
  <si>
    <t>2.4</t>
  </si>
  <si>
    <t>m</t>
  </si>
  <si>
    <t>2.6</t>
  </si>
  <si>
    <t>Elektroinstalační materiál</t>
  </si>
  <si>
    <t xml:space="preserve">Zápachová uzávěra pro odvod kondenzátu </t>
  </si>
  <si>
    <t>Plastové potrubí pro odvod kondenzátu HT včetně tvarovek Ø32</t>
  </si>
  <si>
    <t>Hadice pro odvod kondenzátu včetně spojek Ø16</t>
  </si>
  <si>
    <t>Montážní, spojovací, těsnící a závěsný materiál</t>
  </si>
  <si>
    <t>9,5 mm</t>
  </si>
  <si>
    <t>Prostup stěnou včetně zednického zapravení</t>
  </si>
  <si>
    <t>Chladivové rozvody z měkkého/tvrdého Cu materiálu včetně polyethylenové izolace s tvrzeným povrchem</t>
  </si>
  <si>
    <t xml:space="preserve">Úprava stávající kanalizace </t>
  </si>
  <si>
    <t xml:space="preserve">kpl </t>
  </si>
  <si>
    <t>Plastový kanál pro rozvody chladiva</t>
  </si>
  <si>
    <t xml:space="preserve">Čerpadlo pro odvod kondenzátu </t>
  </si>
  <si>
    <t>Jistič 1f/16A char. C</t>
  </si>
  <si>
    <t>Nástěnná konzole pod venkovní jednotku</t>
  </si>
  <si>
    <t>Lešení</t>
  </si>
  <si>
    <t>den</t>
  </si>
  <si>
    <t>Demontáž stávajícího split systému + eko likvidace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</si>
  <si>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</si>
  <si>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</si>
  <si>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</si>
  <si>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</si>
  <si>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</si>
  <si>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</si>
  <si>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</si>
  <si>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</si>
  <si>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</si>
  <si>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</si>
  <si>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Napájecí kabeláž pro venkovní jednotku</t>
  </si>
  <si>
    <t>bm</t>
  </si>
  <si>
    <t>Ostatní položky- zařízení č. 1</t>
  </si>
  <si>
    <t>6,3 mm</t>
  </si>
  <si>
    <t>2.17</t>
  </si>
  <si>
    <t>Zařízení č. 1 - Úprava mikroklimatických podmínek v místnosti 1133 a 1134</t>
  </si>
  <si>
    <t>Komunikační a napájecí kabeláž mezi venkovní a vnitřními jednotkami JYTY 5x2,5mm2</t>
  </si>
  <si>
    <t>Zařízení č. 2 - Úprava mikroklimatických podmínek místnosti 0026</t>
  </si>
  <si>
    <t>Ostatní položky- zařízení č. 2</t>
  </si>
  <si>
    <t>Komunikační a napájecí kabeláž mezi venkovní a vnitřními jednotkami JYTY 5x1,5mm2</t>
  </si>
  <si>
    <t>Plastové podstavy pod venkovní jednotku</t>
  </si>
  <si>
    <t>Jistič 1f/10A char. C</t>
  </si>
  <si>
    <t>SDK-nástavba klenby + malba</t>
  </si>
  <si>
    <t>Zařízení č. 3 - Úprava mikroklimatických podmínek - místnost rozvodna S037</t>
  </si>
  <si>
    <t>1.3</t>
  </si>
  <si>
    <t>Kabelový ovládač RBC-AMT32E</t>
  </si>
  <si>
    <t>Ostatní položky- zařízení č. 3</t>
  </si>
  <si>
    <t>15,9 mm</t>
  </si>
  <si>
    <t>Jistič 1f/20A char. C</t>
  </si>
  <si>
    <t>Plastové lišta pro napájecí kabeláž</t>
  </si>
  <si>
    <t>Demontáž stávajícího skříňové jednotky + eko likvidace</t>
  </si>
  <si>
    <t>Ostatní položky- zařízení č. 5</t>
  </si>
  <si>
    <t>6,3 mm</t>
  </si>
  <si>
    <t>SDK-nástavba klenby, zakrytování stoupačky po cel trase + malba</t>
  </si>
  <si>
    <t>CELKOVÉ NÁKLADY NA REALIZACI</t>
  </si>
  <si>
    <t>Jednotka místnost 1133 a 1134</t>
  </si>
  <si>
    <t>Jednotka místnost 0026</t>
  </si>
  <si>
    <t>Jednotka místnost S037</t>
  </si>
  <si>
    <t>DPH 21%</t>
  </si>
  <si>
    <t>Cena celkem včetně DPH</t>
  </si>
  <si>
    <t>Instalace klimatizačních jednotek do vybraných kanceláří  - Výkaz výměr</t>
  </si>
  <si>
    <t>Zařízení č. 5 - Úprava mikroklimatických podmínek, místnosti videokonference 2016</t>
  </si>
  <si>
    <t>Jednotka místnost videokonference 2016</t>
  </si>
  <si>
    <t>Vnitřní nástěnná jednotka
jako například TOSHIBA RAS-13PKVPG-E
Qch=3,5 kW, Qt=4,0kW
Rozměry: 851x270x293 mm</t>
  </si>
  <si>
    <t>Inverterová kondenzační jednotka
jako například TOSHIBA RAS-13AVPG-E
Qch=3,5kW, Qt=4,0kW
Pel=2,0kW/dop. jištění 1x10A (1f/230V/50Hz)
Rozměry: 630x300x800mm
Hmotnost: 43 kg
Chladivo R32</t>
  </si>
  <si>
    <t>Inverterová kondenzační jednotka
jako například TOSHIBA  RAS-3M26U2AVG-E
Qch=7,5kW, Qt=9,0kW
Pel=2,2kW/dop. jištění 16A (1f/230V/50Hz)
Rozměry: 900x320x890 mm
Hmotnost: 72 kg
Chladivo R32</t>
  </si>
  <si>
    <t>Vnitřní nástěnná jednotka
jako například TOSHIBA RAS-M13PKVPG-E
Qch=3,5 kW, Qt=4,0 kW
Rozměry: 851x270x293 mm</t>
  </si>
  <si>
    <t>Inverterová kondenzační jednotka
jako například TOSHIBA RAS-13PAVPG-E
Qch=3,5kW, Qt=4,0kW
Pel=2,0kW/dop. jištění 10A (1f/230V/50Hz)
Rozměry: 630x300x800 mm
Hmotnost: 43 kg
Chladivo R32</t>
  </si>
  <si>
    <t>Vnitřní nástěnná jednotka
jako například TOSHIBA RAS-13PKVPG-E
Qch=3,5 kW, Qt=4,0 kW
Rozměry: 851x270x293 mm</t>
  </si>
  <si>
    <t>Inverterová kondenzační jednotka
jako například TOSHIBA RAV-GM1401ATP-E
Qch=12,1kW, Qt=13,2kW
Pel=4,42kW/dop. jištění 25A (1f/230V/50Hz)
Rozměry: 890x900x320 mm
Hmotnost: 68 kg
Chladivo R32</t>
  </si>
  <si>
    <t>Vnitřní podstropní jednotka
jako například TOSHIBA RAV-RM1401CTP-E
Qch=12,1 kW, Qt=13,2 kW
Rozměry: 235x1586x690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</si>
</sst>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#,##0_);[Red]&quot;- &quot;#,##0_);\–??;_(@_)"/>
    <numFmt numFmtId="165" formatCode="#,##0.00;[Red]\-#,##0.00"/>
    <numFmt numFmtId="166" formatCode="#,##0.0\ [$Kč-405];\-#,##0.0\ [$Kč-405]"/>
    <numFmt numFmtId="167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3" tint="-0.4999699890613556"/>
      <name val="Times New Roman"/>
      <family val="1"/>
    </font>
    <font>
      <b/>
      <sz val="11"/>
      <color theme="3" tint="-0.4999699890613556"/>
      <name val="Times New Roman"/>
      <family val="1"/>
    </font>
    <font>
      <sz val="11"/>
      <name val="Times New Roman"/>
      <family val="1"/>
    </font>
    <font>
      <sz val="40"/>
      <color theme="3" tint="-0.499969989061355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4" tint="-0.4999699890613556"/>
      <name val="Times New Roman"/>
      <family val="1"/>
    </font>
    <font>
      <sz val="11"/>
      <color theme="4" tint="-0.4999699890613556"/>
      <name val="Times New Roman"/>
      <family val="1"/>
    </font>
    <font>
      <b/>
      <sz val="11"/>
      <color indexed="56"/>
      <name val="Times New Roman"/>
      <family val="1"/>
    </font>
    <font>
      <u val="single"/>
      <sz val="11"/>
      <color theme="10"/>
      <name val="Calibri"/>
      <family val="2"/>
    </font>
    <font>
      <sz val="9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color theme="3" tint="-0.4999699890613556"/>
      <name val="Times New Roman"/>
      <family val="1"/>
    </font>
    <font>
      <b/>
      <sz val="14"/>
      <color theme="3" tint="-0.4999699890613556"/>
      <name val="Times New Roman"/>
      <family val="1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7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49" fontId="7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166" fontId="7" fillId="0" borderId="5" xfId="0" applyNumberFormat="1" applyFont="1" applyFill="1" applyBorder="1" applyAlignment="1">
      <alignment vertical="center"/>
    </xf>
    <xf numFmtId="164" fontId="10" fillId="3" borderId="6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vertical="center"/>
    </xf>
    <xf numFmtId="165" fontId="11" fillId="4" borderId="0" xfId="0" applyNumberFormat="1" applyFont="1" applyFill="1" applyBorder="1" applyAlignment="1">
      <alignment vertical="center"/>
    </xf>
    <xf numFmtId="0" fontId="9" fillId="5" borderId="6" xfId="0" applyFont="1" applyFill="1" applyBorder="1" applyAlignment="1" applyProtection="1">
      <alignment/>
      <protection/>
    </xf>
    <xf numFmtId="0" fontId="3" fillId="0" borderId="6" xfId="0" applyFont="1" applyFill="1" applyBorder="1" applyAlignment="1" applyProtection="1">
      <alignment vertical="center" wrapText="1"/>
      <protection/>
    </xf>
    <xf numFmtId="0" fontId="0" fillId="0" borderId="0" xfId="0"/>
    <xf numFmtId="1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left" wrapText="1"/>
    </xf>
    <xf numFmtId="1" fontId="2" fillId="0" borderId="6" xfId="0" applyNumberFormat="1" applyFont="1" applyFill="1" applyBorder="1" applyAlignment="1" applyProtection="1">
      <alignment horizontal="left" vertical="center"/>
      <protection/>
    </xf>
    <xf numFmtId="167" fontId="3" fillId="0" borderId="6" xfId="0" applyNumberFormat="1" applyFont="1" applyFill="1" applyBorder="1" applyAlignment="1" applyProtection="1">
      <alignment horizontal="left" vertical="center"/>
      <protection/>
    </xf>
    <xf numFmtId="0" fontId="13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 vertical="center"/>
    </xf>
    <xf numFmtId="49" fontId="9" fillId="3" borderId="6" xfId="0" applyNumberFormat="1" applyFont="1" applyFill="1" applyBorder="1" applyAlignment="1">
      <alignment vertical="center"/>
    </xf>
    <xf numFmtId="49" fontId="9" fillId="5" borderId="6" xfId="0" applyNumberFormat="1" applyFont="1" applyFill="1" applyBorder="1" applyAlignment="1">
      <alignment vertical="center"/>
    </xf>
    <xf numFmtId="164" fontId="10" fillId="5" borderId="6" xfId="0" applyNumberFormat="1" applyFont="1" applyFill="1" applyBorder="1" applyAlignment="1">
      <alignment horizontal="center" vertical="center"/>
    </xf>
    <xf numFmtId="49" fontId="10" fillId="5" borderId="6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 wrapText="1"/>
    </xf>
    <xf numFmtId="2" fontId="10" fillId="5" borderId="6" xfId="0" applyNumberFormat="1" applyFont="1" applyFill="1" applyBorder="1" applyAlignment="1">
      <alignment vertical="center" wrapText="1"/>
    </xf>
    <xf numFmtId="165" fontId="9" fillId="5" borderId="6" xfId="0" applyNumberFormat="1" applyFont="1" applyFill="1" applyBorder="1" applyAlignment="1">
      <alignment vertical="center"/>
    </xf>
    <xf numFmtId="0" fontId="3" fillId="6" borderId="0" xfId="0" applyFont="1" applyFill="1"/>
    <xf numFmtId="0" fontId="2" fillId="6" borderId="0" xfId="0" applyFont="1" applyFill="1"/>
    <xf numFmtId="0" fontId="0" fillId="6" borderId="0" xfId="0" applyFont="1" applyFill="1"/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3" fillId="6" borderId="0" xfId="0" applyFont="1" applyFill="1" applyBorder="1"/>
    <xf numFmtId="0" fontId="0" fillId="6" borderId="0" xfId="0" applyFill="1"/>
    <xf numFmtId="0" fontId="0" fillId="6" borderId="0" xfId="0" applyFill="1" applyAlignment="1">
      <alignment horizontal="center"/>
    </xf>
    <xf numFmtId="0" fontId="6" fillId="6" borderId="0" xfId="0" applyFont="1" applyFill="1" applyBorder="1" applyAlignment="1">
      <alignment horizontal="left" vertical="top"/>
    </xf>
    <xf numFmtId="0" fontId="4" fillId="6" borderId="0" xfId="0" applyFont="1" applyFill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4" fontId="3" fillId="0" borderId="6" xfId="0" applyNumberFormat="1" applyFont="1" applyFill="1" applyBorder="1" applyAlignment="1">
      <alignment horizontal="right" vertical="center"/>
    </xf>
    <xf numFmtId="4" fontId="10" fillId="3" borderId="6" xfId="0" applyNumberFormat="1" applyFont="1" applyFill="1" applyBorder="1" applyAlignment="1">
      <alignment horizontal="right" vertical="center" wrapText="1"/>
    </xf>
    <xf numFmtId="4" fontId="9" fillId="3" borderId="6" xfId="0" applyNumberFormat="1" applyFont="1" applyFill="1" applyBorder="1" applyAlignment="1">
      <alignment horizontal="right" vertical="center"/>
    </xf>
    <xf numFmtId="4" fontId="3" fillId="7" borderId="6" xfId="0" applyNumberFormat="1" applyFont="1" applyFill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3" fillId="0" borderId="6" xfId="0" applyNumberFormat="1" applyFont="1" applyFill="1" applyBorder="1" applyAlignment="1" applyProtection="1">
      <alignment horizontal="right" vertical="center"/>
      <protection/>
    </xf>
    <xf numFmtId="0" fontId="0" fillId="6" borderId="0" xfId="0" applyFill="1" applyBorder="1" applyAlignment="1">
      <alignment/>
    </xf>
    <xf numFmtId="0" fontId="0" fillId="6" borderId="0" xfId="0" applyFill="1" applyBorder="1"/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17" fillId="5" borderId="10" xfId="0" applyFont="1" applyFill="1" applyBorder="1" applyAlignment="1">
      <alignment/>
    </xf>
    <xf numFmtId="0" fontId="17" fillId="5" borderId="8" xfId="0" applyFont="1" applyFill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166" fontId="17" fillId="8" borderId="10" xfId="0" applyNumberFormat="1" applyFont="1" applyFill="1" applyBorder="1" applyAlignment="1">
      <alignment horizontal="right"/>
    </xf>
    <xf numFmtId="0" fontId="17" fillId="8" borderId="8" xfId="0" applyFont="1" applyFill="1" applyBorder="1" applyAlignment="1">
      <alignment horizontal="right"/>
    </xf>
    <xf numFmtId="0" fontId="17" fillId="8" borderId="9" xfId="0" applyFont="1" applyFill="1" applyBorder="1" applyAlignment="1">
      <alignment horizontal="right"/>
    </xf>
    <xf numFmtId="0" fontId="17" fillId="8" borderId="10" xfId="0" applyFont="1" applyFill="1" applyBorder="1" applyAlignment="1">
      <alignment horizontal="left"/>
    </xf>
    <xf numFmtId="0" fontId="17" fillId="8" borderId="9" xfId="0" applyFont="1" applyFill="1" applyBorder="1" applyAlignment="1">
      <alignment horizontal="left"/>
    </xf>
    <xf numFmtId="0" fontId="14" fillId="6" borderId="10" xfId="0" applyFont="1" applyFill="1" applyBorder="1" applyAlignment="1">
      <alignment horizontal="left"/>
    </xf>
    <xf numFmtId="0" fontId="14" fillId="6" borderId="9" xfId="0" applyFont="1" applyFill="1" applyBorder="1" applyAlignment="1">
      <alignment horizontal="left"/>
    </xf>
    <xf numFmtId="166" fontId="14" fillId="6" borderId="10" xfId="0" applyNumberFormat="1" applyFont="1" applyFill="1" applyBorder="1" applyAlignment="1">
      <alignment horizontal="right"/>
    </xf>
    <xf numFmtId="0" fontId="14" fillId="6" borderId="8" xfId="0" applyFont="1" applyFill="1" applyBorder="1" applyAlignment="1">
      <alignment horizontal="right"/>
    </xf>
    <xf numFmtId="0" fontId="14" fillId="6" borderId="9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9525</xdr:rowOff>
    </xdr:from>
    <xdr:to>
      <xdr:col>7</xdr:col>
      <xdr:colOff>904875</xdr:colOff>
      <xdr:row>1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9525"/>
          <a:ext cx="1800225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8"/>
  <sheetViews>
    <sheetView tabSelected="1" view="pageLayout" zoomScale="107" zoomScaleSheetLayoutView="100" zoomScalePageLayoutView="107" workbookViewId="0" topLeftCell="A127">
      <selection activeCell="H143" sqref="H143"/>
    </sheetView>
  </sheetViews>
  <sheetFormatPr defaultColWidth="9.140625" defaultRowHeight="15"/>
  <cols>
    <col min="1" max="1" width="5.57421875" style="0" customWidth="1"/>
    <col min="2" max="2" width="38.28125" style="0" customWidth="1"/>
    <col min="3" max="3" width="6.7109375" style="2" customWidth="1"/>
    <col min="4" max="4" width="7.7109375" style="0" customWidth="1"/>
    <col min="5" max="6" width="10.00390625" style="0" customWidth="1"/>
    <col min="7" max="7" width="11.8515625" style="0" customWidth="1"/>
    <col min="8" max="8" width="17.57421875" style="0" customWidth="1"/>
    <col min="9" max="9" width="4.57421875" style="0" customWidth="1"/>
  </cols>
  <sheetData>
    <row r="1" spans="1:9" ht="18.75" customHeight="1">
      <c r="A1" s="61" t="s">
        <v>79</v>
      </c>
      <c r="B1" s="62"/>
      <c r="C1" s="62"/>
      <c r="D1" s="62"/>
      <c r="E1" s="62"/>
      <c r="F1" s="3"/>
      <c r="G1" s="3"/>
      <c r="H1" s="3"/>
      <c r="I1" s="36"/>
    </row>
    <row r="2" spans="1:9" ht="23.25" customHeight="1" thickBot="1">
      <c r="A2" s="63"/>
      <c r="B2" s="63"/>
      <c r="C2" s="63"/>
      <c r="D2" s="63"/>
      <c r="E2" s="63"/>
      <c r="F2" s="1"/>
      <c r="G2" s="1"/>
      <c r="H2" s="1"/>
      <c r="I2" s="36"/>
    </row>
    <row r="3" spans="1:9" ht="28.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38"/>
    </row>
    <row r="4" spans="1:9" ht="15">
      <c r="A4" s="7"/>
      <c r="B4" s="8"/>
      <c r="C4" s="9"/>
      <c r="D4" s="10"/>
      <c r="E4" s="10"/>
      <c r="F4" s="10"/>
      <c r="G4" s="11"/>
      <c r="H4" s="12">
        <f>H5+H8</f>
        <v>0</v>
      </c>
      <c r="I4" s="39"/>
    </row>
    <row r="5" spans="1:9" ht="15">
      <c r="A5" s="29" t="s">
        <v>8</v>
      </c>
      <c r="B5" s="16" t="s">
        <v>54</v>
      </c>
      <c r="C5" s="30"/>
      <c r="D5" s="31"/>
      <c r="E5" s="32"/>
      <c r="F5" s="32"/>
      <c r="G5" s="33"/>
      <c r="H5" s="34">
        <f>SUM(H6:H7)</f>
        <v>0</v>
      </c>
      <c r="I5" s="15"/>
    </row>
    <row r="6" spans="1:9" ht="135">
      <c r="A6" s="27" t="s">
        <v>9</v>
      </c>
      <c r="B6" s="22" t="s">
        <v>84</v>
      </c>
      <c r="C6" s="20" t="s">
        <v>13</v>
      </c>
      <c r="D6" s="19">
        <v>1</v>
      </c>
      <c r="E6" s="47"/>
      <c r="F6" s="47">
        <f>E6*D6</f>
        <v>0</v>
      </c>
      <c r="G6" s="47"/>
      <c r="H6" s="47">
        <f>G6+F6</f>
        <v>0</v>
      </c>
      <c r="I6" s="40"/>
    </row>
    <row r="7" spans="1:9" s="18" customFormat="1" ht="75">
      <c r="A7" s="27" t="s">
        <v>11</v>
      </c>
      <c r="B7" s="21" t="s">
        <v>85</v>
      </c>
      <c r="C7" s="20" t="s">
        <v>13</v>
      </c>
      <c r="D7" s="25">
        <v>2</v>
      </c>
      <c r="E7" s="47"/>
      <c r="F7" s="47">
        <f>E7*D7</f>
        <v>0</v>
      </c>
      <c r="G7" s="47"/>
      <c r="H7" s="47">
        <f>G7+F7</f>
        <v>0</v>
      </c>
      <c r="I7" s="40"/>
    </row>
    <row r="8" spans="1:9" s="18" customFormat="1" ht="15">
      <c r="A8" s="28" t="s">
        <v>14</v>
      </c>
      <c r="B8" s="16" t="s">
        <v>51</v>
      </c>
      <c r="C8" s="13"/>
      <c r="D8" s="14"/>
      <c r="E8" s="48"/>
      <c r="F8" s="48"/>
      <c r="G8" s="48"/>
      <c r="H8" s="49">
        <f>SUM(H9:H27)</f>
        <v>0</v>
      </c>
      <c r="I8" s="15"/>
    </row>
    <row r="9" spans="1:9" s="18" customFormat="1" ht="45">
      <c r="A9" s="27" t="s">
        <v>15</v>
      </c>
      <c r="B9" s="17" t="s">
        <v>29</v>
      </c>
      <c r="C9" s="20"/>
      <c r="D9" s="19"/>
      <c r="E9" s="47"/>
      <c r="F9" s="47"/>
      <c r="G9" s="47"/>
      <c r="H9" s="47"/>
      <c r="I9" s="35"/>
    </row>
    <row r="10" spans="1:9" s="18" customFormat="1" ht="15">
      <c r="A10" s="27"/>
      <c r="B10" s="25" t="s">
        <v>52</v>
      </c>
      <c r="C10" s="20" t="s">
        <v>20</v>
      </c>
      <c r="D10" s="24">
        <v>25</v>
      </c>
      <c r="E10" s="47"/>
      <c r="F10" s="47">
        <f>E10*D10</f>
        <v>0</v>
      </c>
      <c r="G10" s="47"/>
      <c r="H10" s="47">
        <f>G10+F10</f>
        <v>0</v>
      </c>
      <c r="I10" s="35"/>
    </row>
    <row r="11" spans="1:9" s="18" customFormat="1" ht="15">
      <c r="A11" s="27"/>
      <c r="B11" s="25" t="s">
        <v>27</v>
      </c>
      <c r="C11" s="20" t="s">
        <v>20</v>
      </c>
      <c r="D11" s="24">
        <v>25</v>
      </c>
      <c r="E11" s="47"/>
      <c r="F11" s="47">
        <f aca="true" t="shared" si="0" ref="F11:F27">E11*D11</f>
        <v>0</v>
      </c>
      <c r="G11" s="47"/>
      <c r="H11" s="47">
        <f aca="true" t="shared" si="1" ref="H11:H27">G11+F11</f>
        <v>0</v>
      </c>
      <c r="I11" s="35"/>
    </row>
    <row r="12" spans="1:9" s="18" customFormat="1" ht="45">
      <c r="A12" s="27" t="s">
        <v>16</v>
      </c>
      <c r="B12" s="17" t="s">
        <v>55</v>
      </c>
      <c r="C12" s="20" t="s">
        <v>20</v>
      </c>
      <c r="D12" s="19">
        <v>29</v>
      </c>
      <c r="E12" s="47"/>
      <c r="F12" s="47">
        <f t="shared" si="0"/>
        <v>0</v>
      </c>
      <c r="G12" s="47"/>
      <c r="H12" s="47">
        <f t="shared" si="1"/>
        <v>0</v>
      </c>
      <c r="I12" s="35"/>
    </row>
    <row r="13" spans="1:9" s="18" customFormat="1" ht="15">
      <c r="A13" s="27" t="s">
        <v>17</v>
      </c>
      <c r="B13" s="17" t="s">
        <v>32</v>
      </c>
      <c r="C13" s="20" t="s">
        <v>20</v>
      </c>
      <c r="D13" s="19">
        <v>6</v>
      </c>
      <c r="E13" s="47"/>
      <c r="F13" s="47">
        <f t="shared" si="0"/>
        <v>0</v>
      </c>
      <c r="G13" s="47"/>
      <c r="H13" s="47">
        <f t="shared" si="1"/>
        <v>0</v>
      </c>
      <c r="I13" s="35"/>
    </row>
    <row r="14" spans="1:9" s="18" customFormat="1" ht="15">
      <c r="A14" s="27" t="s">
        <v>19</v>
      </c>
      <c r="B14" s="17" t="s">
        <v>35</v>
      </c>
      <c r="C14" s="20" t="s">
        <v>13</v>
      </c>
      <c r="D14" s="23">
        <v>1</v>
      </c>
      <c r="E14" s="47"/>
      <c r="F14" s="47">
        <f t="shared" si="0"/>
        <v>0</v>
      </c>
      <c r="G14" s="47"/>
      <c r="H14" s="47">
        <f t="shared" si="1"/>
        <v>0</v>
      </c>
      <c r="I14" s="35"/>
    </row>
    <row r="15" spans="1:9" s="18" customFormat="1" ht="30">
      <c r="A15" s="27" t="s">
        <v>18</v>
      </c>
      <c r="B15" s="17" t="s">
        <v>26</v>
      </c>
      <c r="C15" s="20" t="s">
        <v>10</v>
      </c>
      <c r="D15" s="19">
        <v>1</v>
      </c>
      <c r="E15" s="47"/>
      <c r="F15" s="47">
        <f t="shared" si="0"/>
        <v>0</v>
      </c>
      <c r="G15" s="47"/>
      <c r="H15" s="47">
        <f t="shared" si="1"/>
        <v>0</v>
      </c>
      <c r="I15" s="35"/>
    </row>
    <row r="16" spans="1:9" s="18" customFormat="1" ht="28.9" customHeight="1">
      <c r="A16" s="27" t="s">
        <v>21</v>
      </c>
      <c r="B16" s="17" t="s">
        <v>24</v>
      </c>
      <c r="C16" s="20" t="s">
        <v>20</v>
      </c>
      <c r="D16" s="19">
        <v>6</v>
      </c>
      <c r="E16" s="50"/>
      <c r="F16" s="47">
        <f t="shared" si="0"/>
        <v>0</v>
      </c>
      <c r="G16" s="51"/>
      <c r="H16" s="47">
        <f t="shared" si="1"/>
        <v>0</v>
      </c>
      <c r="I16" s="35"/>
    </row>
    <row r="17" spans="1:9" s="18" customFormat="1" ht="15">
      <c r="A17" s="27" t="s">
        <v>39</v>
      </c>
      <c r="B17" s="17" t="s">
        <v>33</v>
      </c>
      <c r="C17" s="20" t="s">
        <v>13</v>
      </c>
      <c r="D17" s="19">
        <v>1</v>
      </c>
      <c r="E17" s="47"/>
      <c r="F17" s="47">
        <f t="shared" si="0"/>
        <v>0</v>
      </c>
      <c r="G17" s="47"/>
      <c r="H17" s="47">
        <f t="shared" si="1"/>
        <v>0</v>
      </c>
      <c r="I17" s="35"/>
    </row>
    <row r="18" spans="1:9" ht="30">
      <c r="A18" s="27" t="s">
        <v>40</v>
      </c>
      <c r="B18" s="17" t="s">
        <v>25</v>
      </c>
      <c r="C18" s="20" t="s">
        <v>20</v>
      </c>
      <c r="D18" s="19">
        <v>10</v>
      </c>
      <c r="E18" s="50"/>
      <c r="F18" s="47">
        <f t="shared" si="0"/>
        <v>0</v>
      </c>
      <c r="G18" s="51"/>
      <c r="H18" s="47">
        <f t="shared" si="1"/>
        <v>0</v>
      </c>
      <c r="I18" s="40"/>
    </row>
    <row r="19" spans="1:9" s="18" customFormat="1" ht="15" customHeight="1">
      <c r="A19" s="27" t="s">
        <v>41</v>
      </c>
      <c r="B19" s="17" t="s">
        <v>23</v>
      </c>
      <c r="C19" s="20" t="s">
        <v>13</v>
      </c>
      <c r="D19" s="19">
        <v>1</v>
      </c>
      <c r="E19" s="50"/>
      <c r="F19" s="47">
        <f t="shared" si="0"/>
        <v>0</v>
      </c>
      <c r="G19" s="51"/>
      <c r="H19" s="47">
        <f t="shared" si="1"/>
        <v>0</v>
      </c>
      <c r="I19" s="35"/>
    </row>
    <row r="20" spans="1:9" s="18" customFormat="1" ht="15" customHeight="1">
      <c r="A20" s="27" t="s">
        <v>42</v>
      </c>
      <c r="B20" s="17" t="s">
        <v>30</v>
      </c>
      <c r="C20" s="20" t="s">
        <v>31</v>
      </c>
      <c r="D20" s="19">
        <v>1</v>
      </c>
      <c r="E20" s="50"/>
      <c r="F20" s="47">
        <f t="shared" si="0"/>
        <v>0</v>
      </c>
      <c r="G20" s="51"/>
      <c r="H20" s="47">
        <f t="shared" si="1"/>
        <v>0</v>
      </c>
      <c r="I20" s="35"/>
    </row>
    <row r="21" spans="1:9" s="18" customFormat="1" ht="15">
      <c r="A21" s="27" t="s">
        <v>43</v>
      </c>
      <c r="B21" s="17" t="s">
        <v>34</v>
      </c>
      <c r="C21" s="20" t="s">
        <v>13</v>
      </c>
      <c r="D21" s="19">
        <v>1</v>
      </c>
      <c r="E21" s="50"/>
      <c r="F21" s="47">
        <f t="shared" si="0"/>
        <v>0</v>
      </c>
      <c r="G21" s="51"/>
      <c r="H21" s="47">
        <f t="shared" si="1"/>
        <v>0</v>
      </c>
      <c r="I21" s="35"/>
    </row>
    <row r="22" spans="1:9" s="18" customFormat="1" ht="15">
      <c r="A22" s="27" t="s">
        <v>44</v>
      </c>
      <c r="B22" s="17" t="s">
        <v>49</v>
      </c>
      <c r="C22" s="20" t="s">
        <v>50</v>
      </c>
      <c r="D22" s="19">
        <v>35</v>
      </c>
      <c r="E22" s="50"/>
      <c r="F22" s="47">
        <f t="shared" si="0"/>
        <v>0</v>
      </c>
      <c r="G22" s="51"/>
      <c r="H22" s="47">
        <f t="shared" si="1"/>
        <v>0</v>
      </c>
      <c r="I22" s="41"/>
    </row>
    <row r="23" spans="1:9" s="18" customFormat="1" ht="15">
      <c r="A23" s="27" t="s">
        <v>45</v>
      </c>
      <c r="B23" s="17" t="s">
        <v>22</v>
      </c>
      <c r="C23" s="20" t="s">
        <v>10</v>
      </c>
      <c r="D23" s="19">
        <v>1</v>
      </c>
      <c r="E23" s="50"/>
      <c r="F23" s="47">
        <f t="shared" si="0"/>
        <v>0</v>
      </c>
      <c r="G23" s="51"/>
      <c r="H23" s="47">
        <f t="shared" si="1"/>
        <v>0</v>
      </c>
      <c r="I23" s="35"/>
    </row>
    <row r="24" spans="1:9" s="18" customFormat="1" ht="31.9" customHeight="1">
      <c r="A24" s="27" t="s">
        <v>46</v>
      </c>
      <c r="B24" s="17" t="s">
        <v>28</v>
      </c>
      <c r="C24" s="20" t="s">
        <v>13</v>
      </c>
      <c r="D24" s="26">
        <v>2</v>
      </c>
      <c r="E24" s="52"/>
      <c r="F24" s="47">
        <f t="shared" si="0"/>
        <v>0</v>
      </c>
      <c r="G24" s="52"/>
      <c r="H24" s="47">
        <f t="shared" si="1"/>
        <v>0</v>
      </c>
      <c r="I24" s="37"/>
    </row>
    <row r="25" spans="1:9" s="18" customFormat="1" ht="15">
      <c r="A25" s="27" t="s">
        <v>47</v>
      </c>
      <c r="B25" s="17" t="s">
        <v>36</v>
      </c>
      <c r="C25" s="20" t="s">
        <v>37</v>
      </c>
      <c r="D25" s="26">
        <v>1</v>
      </c>
      <c r="E25" s="52"/>
      <c r="F25" s="47">
        <f t="shared" si="0"/>
        <v>0</v>
      </c>
      <c r="G25" s="52"/>
      <c r="H25" s="47">
        <f t="shared" si="1"/>
        <v>0</v>
      </c>
      <c r="I25" s="37"/>
    </row>
    <row r="26" spans="1:9" s="18" customFormat="1" ht="30">
      <c r="A26" s="27" t="s">
        <v>48</v>
      </c>
      <c r="B26" s="17" t="s">
        <v>38</v>
      </c>
      <c r="C26" s="20" t="s">
        <v>13</v>
      </c>
      <c r="D26" s="26">
        <v>1</v>
      </c>
      <c r="E26" s="50"/>
      <c r="F26" s="47">
        <f t="shared" si="0"/>
        <v>0</v>
      </c>
      <c r="G26" s="51"/>
      <c r="H26" s="47">
        <f t="shared" si="1"/>
        <v>0</v>
      </c>
      <c r="I26" s="35"/>
    </row>
    <row r="27" spans="1:9" ht="15">
      <c r="A27" s="27" t="s">
        <v>53</v>
      </c>
      <c r="B27" s="17" t="s">
        <v>12</v>
      </c>
      <c r="C27" s="20" t="s">
        <v>10</v>
      </c>
      <c r="D27" s="26">
        <v>1</v>
      </c>
      <c r="E27" s="50"/>
      <c r="F27" s="47">
        <f t="shared" si="0"/>
        <v>0</v>
      </c>
      <c r="G27" s="51"/>
      <c r="H27" s="47">
        <f t="shared" si="1"/>
        <v>0</v>
      </c>
      <c r="I27" s="35"/>
    </row>
    <row r="28" spans="1:9" ht="15">
      <c r="A28" s="41"/>
      <c r="B28" s="41"/>
      <c r="C28" s="42"/>
      <c r="D28" s="41"/>
      <c r="E28" s="41"/>
      <c r="F28" s="41"/>
      <c r="G28" s="41"/>
      <c r="H28" s="41"/>
      <c r="I28" s="41"/>
    </row>
    <row r="29" spans="1:9" ht="15">
      <c r="A29" s="41"/>
      <c r="B29" s="41"/>
      <c r="C29" s="42"/>
      <c r="D29" s="41"/>
      <c r="E29" s="41"/>
      <c r="F29" s="41"/>
      <c r="G29" s="41"/>
      <c r="H29" s="41"/>
      <c r="I29" s="41"/>
    </row>
    <row r="30" spans="1:9" ht="15">
      <c r="A30" s="41"/>
      <c r="B30" s="41"/>
      <c r="C30" s="42"/>
      <c r="D30" s="41"/>
      <c r="E30" s="41"/>
      <c r="F30" s="41"/>
      <c r="G30" s="41"/>
      <c r="H30" s="41"/>
      <c r="I30" s="41"/>
    </row>
    <row r="31" spans="1:9" ht="15">
      <c r="A31" s="41"/>
      <c r="B31" s="41"/>
      <c r="C31" s="42"/>
      <c r="D31" s="41"/>
      <c r="E31" s="41"/>
      <c r="F31" s="41"/>
      <c r="G31" s="41"/>
      <c r="H31" s="41"/>
      <c r="I31" s="41"/>
    </row>
    <row r="32" spans="1:9" ht="15">
      <c r="A32" s="41"/>
      <c r="B32" s="41"/>
      <c r="C32" s="42"/>
      <c r="D32" s="41"/>
      <c r="E32" s="41"/>
      <c r="F32" s="41"/>
      <c r="G32" s="41"/>
      <c r="H32" s="41"/>
      <c r="I32" s="41"/>
    </row>
    <row r="33" spans="1:9" ht="15">
      <c r="A33" s="41"/>
      <c r="B33" s="41"/>
      <c r="C33" s="42"/>
      <c r="D33" s="41"/>
      <c r="E33" s="41"/>
      <c r="F33" s="41"/>
      <c r="G33" s="41"/>
      <c r="H33" s="41"/>
      <c r="I33" s="41"/>
    </row>
    <row r="34" spans="1:9" ht="15">
      <c r="A34" s="41"/>
      <c r="B34" s="41"/>
      <c r="C34" s="42"/>
      <c r="D34" s="41"/>
      <c r="E34" s="41"/>
      <c r="F34" s="41"/>
      <c r="G34" s="41"/>
      <c r="H34" s="41"/>
      <c r="I34" s="41"/>
    </row>
    <row r="35" spans="1:9" ht="15">
      <c r="A35" s="41"/>
      <c r="B35" s="41"/>
      <c r="C35" s="42"/>
      <c r="D35" s="41"/>
      <c r="E35" s="41"/>
      <c r="F35" s="41"/>
      <c r="G35" s="41"/>
      <c r="H35" s="41"/>
      <c r="I35" s="41"/>
    </row>
    <row r="36" spans="1:9" ht="15">
      <c r="A36" s="41"/>
      <c r="B36" s="41"/>
      <c r="C36" s="42"/>
      <c r="D36" s="41"/>
      <c r="E36" s="41"/>
      <c r="F36" s="41"/>
      <c r="G36" s="41"/>
      <c r="H36" s="41"/>
      <c r="I36" s="41"/>
    </row>
    <row r="37" spans="1:9" ht="15.75" thickBot="1">
      <c r="A37" s="40"/>
      <c r="B37" s="44"/>
      <c r="C37" s="35"/>
      <c r="D37" s="35"/>
      <c r="E37" s="35"/>
      <c r="F37" s="35"/>
      <c r="G37" s="35"/>
      <c r="H37" s="35"/>
      <c r="I37" s="41"/>
    </row>
    <row r="38" spans="1:9" ht="28.5">
      <c r="A38" s="4" t="s">
        <v>0</v>
      </c>
      <c r="B38" s="5" t="s">
        <v>1</v>
      </c>
      <c r="C38" s="5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6" t="s">
        <v>7</v>
      </c>
      <c r="I38" s="41"/>
    </row>
    <row r="39" spans="1:9" ht="15">
      <c r="A39" s="7"/>
      <c r="B39" s="8"/>
      <c r="C39" s="9"/>
      <c r="D39" s="10"/>
      <c r="E39" s="10"/>
      <c r="F39" s="10"/>
      <c r="G39" s="11"/>
      <c r="H39" s="12">
        <f>H40+H43</f>
        <v>0</v>
      </c>
      <c r="I39" s="41"/>
    </row>
    <row r="40" spans="1:9" ht="15">
      <c r="A40" s="29" t="s">
        <v>8</v>
      </c>
      <c r="B40" s="16" t="s">
        <v>56</v>
      </c>
      <c r="C40" s="30"/>
      <c r="D40" s="31"/>
      <c r="E40" s="32"/>
      <c r="F40" s="32"/>
      <c r="G40" s="33"/>
      <c r="H40" s="34">
        <f>SUM(H41:H42)</f>
        <v>0</v>
      </c>
      <c r="I40" s="41"/>
    </row>
    <row r="41" spans="1:9" ht="135">
      <c r="A41" s="27" t="s">
        <v>9</v>
      </c>
      <c r="B41" s="22" t="s">
        <v>86</v>
      </c>
      <c r="C41" s="20" t="s">
        <v>13</v>
      </c>
      <c r="D41" s="19">
        <v>1</v>
      </c>
      <c r="E41" s="47"/>
      <c r="F41" s="47">
        <f>E41*D41</f>
        <v>0</v>
      </c>
      <c r="G41" s="47"/>
      <c r="H41" s="47">
        <f>G41+F41</f>
        <v>0</v>
      </c>
      <c r="I41" s="41"/>
    </row>
    <row r="42" spans="1:9" ht="75">
      <c r="A42" s="27" t="s">
        <v>11</v>
      </c>
      <c r="B42" s="21" t="s">
        <v>87</v>
      </c>
      <c r="C42" s="20" t="s">
        <v>13</v>
      </c>
      <c r="D42" s="25">
        <v>1</v>
      </c>
      <c r="E42" s="47"/>
      <c r="F42" s="47">
        <f>E42*D42</f>
        <v>0</v>
      </c>
      <c r="G42" s="47"/>
      <c r="H42" s="47">
        <f>G42+F42</f>
        <v>0</v>
      </c>
      <c r="I42" s="41"/>
    </row>
    <row r="43" spans="1:9" ht="15">
      <c r="A43" s="28" t="s">
        <v>14</v>
      </c>
      <c r="B43" s="16" t="s">
        <v>57</v>
      </c>
      <c r="C43" s="13"/>
      <c r="D43" s="14"/>
      <c r="E43" s="48"/>
      <c r="F43" s="48"/>
      <c r="G43" s="48"/>
      <c r="H43" s="49">
        <f>SUM(H44:H62)</f>
        <v>0</v>
      </c>
      <c r="I43" s="41"/>
    </row>
    <row r="44" spans="1:9" ht="45">
      <c r="A44" s="27" t="s">
        <v>15</v>
      </c>
      <c r="B44" s="17" t="s">
        <v>29</v>
      </c>
      <c r="C44" s="20"/>
      <c r="D44" s="19"/>
      <c r="E44" s="47"/>
      <c r="F44" s="47"/>
      <c r="G44" s="47"/>
      <c r="H44" s="47"/>
      <c r="I44" s="41"/>
    </row>
    <row r="45" spans="1:9" ht="15">
      <c r="A45" s="27"/>
      <c r="B45" s="25" t="s">
        <v>52</v>
      </c>
      <c r="C45" s="20" t="s">
        <v>20</v>
      </c>
      <c r="D45" s="24">
        <v>12</v>
      </c>
      <c r="E45" s="47"/>
      <c r="F45" s="47">
        <f>E45*D45</f>
        <v>0</v>
      </c>
      <c r="G45" s="47"/>
      <c r="H45" s="47">
        <f>G45+F45</f>
        <v>0</v>
      </c>
      <c r="I45" s="41"/>
    </row>
    <row r="46" spans="1:9" ht="15">
      <c r="A46" s="27"/>
      <c r="B46" s="25" t="s">
        <v>27</v>
      </c>
      <c r="C46" s="20" t="s">
        <v>20</v>
      </c>
      <c r="D46" s="24">
        <v>12</v>
      </c>
      <c r="E46" s="47"/>
      <c r="F46" s="47">
        <f aca="true" t="shared" si="2" ref="F46:F62">E46*D46</f>
        <v>0</v>
      </c>
      <c r="G46" s="47"/>
      <c r="H46" s="47">
        <f aca="true" t="shared" si="3" ref="H46:H62">G46+F46</f>
        <v>0</v>
      </c>
      <c r="I46" s="41"/>
    </row>
    <row r="47" spans="1:9" ht="45">
      <c r="A47" s="27" t="s">
        <v>16</v>
      </c>
      <c r="B47" s="17" t="s">
        <v>58</v>
      </c>
      <c r="C47" s="20" t="s">
        <v>20</v>
      </c>
      <c r="D47" s="19">
        <v>14</v>
      </c>
      <c r="E47" s="47"/>
      <c r="F47" s="47">
        <f t="shared" si="2"/>
        <v>0</v>
      </c>
      <c r="G47" s="47"/>
      <c r="H47" s="47">
        <f t="shared" si="3"/>
        <v>0</v>
      </c>
      <c r="I47" s="41"/>
    </row>
    <row r="48" spans="1:9" ht="15">
      <c r="A48" s="27" t="s">
        <v>17</v>
      </c>
      <c r="B48" s="17" t="s">
        <v>32</v>
      </c>
      <c r="C48" s="20" t="s">
        <v>20</v>
      </c>
      <c r="D48" s="19">
        <v>4</v>
      </c>
      <c r="E48" s="47"/>
      <c r="F48" s="47">
        <f t="shared" si="2"/>
        <v>0</v>
      </c>
      <c r="G48" s="47"/>
      <c r="H48" s="47">
        <f t="shared" si="3"/>
        <v>0</v>
      </c>
      <c r="I48" s="41"/>
    </row>
    <row r="49" spans="1:9" ht="15">
      <c r="A49" s="27" t="s">
        <v>19</v>
      </c>
      <c r="B49" s="17" t="s">
        <v>59</v>
      </c>
      <c r="C49" s="20" t="s">
        <v>13</v>
      </c>
      <c r="D49" s="23">
        <v>1</v>
      </c>
      <c r="E49" s="47"/>
      <c r="F49" s="47">
        <f t="shared" si="2"/>
        <v>0</v>
      </c>
      <c r="G49" s="47"/>
      <c r="H49" s="47">
        <f t="shared" si="3"/>
        <v>0</v>
      </c>
      <c r="I49" s="41"/>
    </row>
    <row r="50" spans="1:9" ht="30">
      <c r="A50" s="27" t="s">
        <v>18</v>
      </c>
      <c r="B50" s="17" t="s">
        <v>26</v>
      </c>
      <c r="C50" s="20" t="s">
        <v>10</v>
      </c>
      <c r="D50" s="19">
        <v>1</v>
      </c>
      <c r="E50" s="47"/>
      <c r="F50" s="47">
        <f t="shared" si="2"/>
        <v>0</v>
      </c>
      <c r="G50" s="47"/>
      <c r="H50" s="47">
        <f t="shared" si="3"/>
        <v>0</v>
      </c>
      <c r="I50" s="41"/>
    </row>
    <row r="51" spans="1:9" ht="30">
      <c r="A51" s="27" t="s">
        <v>21</v>
      </c>
      <c r="B51" s="17" t="s">
        <v>24</v>
      </c>
      <c r="C51" s="20" t="s">
        <v>20</v>
      </c>
      <c r="D51" s="19">
        <v>3</v>
      </c>
      <c r="E51" s="50"/>
      <c r="F51" s="47">
        <f t="shared" si="2"/>
        <v>0</v>
      </c>
      <c r="G51" s="51"/>
      <c r="H51" s="47">
        <f t="shared" si="3"/>
        <v>0</v>
      </c>
      <c r="I51" s="41"/>
    </row>
    <row r="52" spans="1:9" ht="15">
      <c r="A52" s="27" t="s">
        <v>39</v>
      </c>
      <c r="B52" s="17" t="s">
        <v>33</v>
      </c>
      <c r="C52" s="20" t="s">
        <v>13</v>
      </c>
      <c r="D52" s="19">
        <v>1</v>
      </c>
      <c r="E52" s="47"/>
      <c r="F52" s="47">
        <f t="shared" si="2"/>
        <v>0</v>
      </c>
      <c r="G52" s="47"/>
      <c r="H52" s="47">
        <f t="shared" si="3"/>
        <v>0</v>
      </c>
      <c r="I52" s="41"/>
    </row>
    <row r="53" spans="1:9" ht="30">
      <c r="A53" s="27" t="s">
        <v>40</v>
      </c>
      <c r="B53" s="17" t="s">
        <v>25</v>
      </c>
      <c r="C53" s="20" t="s">
        <v>20</v>
      </c>
      <c r="D53" s="19">
        <v>12</v>
      </c>
      <c r="E53" s="50"/>
      <c r="F53" s="47">
        <f t="shared" si="2"/>
        <v>0</v>
      </c>
      <c r="G53" s="51"/>
      <c r="H53" s="47">
        <f t="shared" si="3"/>
        <v>0</v>
      </c>
      <c r="I53" s="41"/>
    </row>
    <row r="54" spans="1:9" ht="15">
      <c r="A54" s="27" t="s">
        <v>41</v>
      </c>
      <c r="B54" s="17" t="s">
        <v>23</v>
      </c>
      <c r="C54" s="20" t="s">
        <v>13</v>
      </c>
      <c r="D54" s="19">
        <v>1</v>
      </c>
      <c r="E54" s="50"/>
      <c r="F54" s="47">
        <f t="shared" si="2"/>
        <v>0</v>
      </c>
      <c r="G54" s="51"/>
      <c r="H54" s="47">
        <f t="shared" si="3"/>
        <v>0</v>
      </c>
      <c r="I54" s="41"/>
    </row>
    <row r="55" spans="1:9" ht="15">
      <c r="A55" s="27" t="s">
        <v>42</v>
      </c>
      <c r="B55" s="17" t="s">
        <v>30</v>
      </c>
      <c r="C55" s="20" t="s">
        <v>31</v>
      </c>
      <c r="D55" s="19">
        <v>1</v>
      </c>
      <c r="E55" s="50"/>
      <c r="F55" s="47">
        <f t="shared" si="2"/>
        <v>0</v>
      </c>
      <c r="G55" s="51"/>
      <c r="H55" s="47">
        <f t="shared" si="3"/>
        <v>0</v>
      </c>
      <c r="I55" s="41"/>
    </row>
    <row r="56" spans="1:9" ht="15">
      <c r="A56" s="27" t="s">
        <v>43</v>
      </c>
      <c r="B56" s="17" t="s">
        <v>60</v>
      </c>
      <c r="C56" s="20" t="s">
        <v>13</v>
      </c>
      <c r="D56" s="19">
        <v>1</v>
      </c>
      <c r="E56" s="50"/>
      <c r="F56" s="47">
        <f t="shared" si="2"/>
        <v>0</v>
      </c>
      <c r="G56" s="51"/>
      <c r="H56" s="47">
        <f t="shared" si="3"/>
        <v>0</v>
      </c>
      <c r="I56" s="41"/>
    </row>
    <row r="57" spans="1:9" ht="15">
      <c r="A57" s="27" t="s">
        <v>44</v>
      </c>
      <c r="B57" s="17" t="s">
        <v>49</v>
      </c>
      <c r="C57" s="20" t="s">
        <v>50</v>
      </c>
      <c r="D57" s="19">
        <v>45</v>
      </c>
      <c r="E57" s="50"/>
      <c r="F57" s="47">
        <f t="shared" si="2"/>
        <v>0</v>
      </c>
      <c r="G57" s="51"/>
      <c r="H57" s="47">
        <f t="shared" si="3"/>
        <v>0</v>
      </c>
      <c r="I57" s="41"/>
    </row>
    <row r="58" spans="1:9" ht="15">
      <c r="A58" s="27" t="s">
        <v>45</v>
      </c>
      <c r="B58" s="17" t="s">
        <v>22</v>
      </c>
      <c r="C58" s="20" t="s">
        <v>10</v>
      </c>
      <c r="D58" s="19">
        <v>1</v>
      </c>
      <c r="E58" s="50"/>
      <c r="F58" s="47">
        <f t="shared" si="2"/>
        <v>0</v>
      </c>
      <c r="G58" s="51"/>
      <c r="H58" s="47">
        <f t="shared" si="3"/>
        <v>0</v>
      </c>
      <c r="I58" s="41"/>
    </row>
    <row r="59" spans="1:9" ht="30">
      <c r="A59" s="27" t="s">
        <v>46</v>
      </c>
      <c r="B59" s="17" t="s">
        <v>28</v>
      </c>
      <c r="C59" s="20" t="s">
        <v>13</v>
      </c>
      <c r="D59" s="26">
        <v>2</v>
      </c>
      <c r="E59" s="52"/>
      <c r="F59" s="47">
        <f t="shared" si="2"/>
        <v>0</v>
      </c>
      <c r="G59" s="52"/>
      <c r="H59" s="47">
        <f t="shared" si="3"/>
        <v>0</v>
      </c>
      <c r="I59" s="41"/>
    </row>
    <row r="60" spans="1:9" ht="30">
      <c r="A60" s="27" t="s">
        <v>47</v>
      </c>
      <c r="B60" s="17" t="s">
        <v>38</v>
      </c>
      <c r="C60" s="20" t="s">
        <v>13</v>
      </c>
      <c r="D60" s="26">
        <v>1</v>
      </c>
      <c r="E60" s="50"/>
      <c r="F60" s="47">
        <f t="shared" si="2"/>
        <v>0</v>
      </c>
      <c r="G60" s="51"/>
      <c r="H60" s="47">
        <f t="shared" si="3"/>
        <v>0</v>
      </c>
      <c r="I60" s="41"/>
    </row>
    <row r="61" spans="1:9" ht="15">
      <c r="A61" s="27" t="s">
        <v>48</v>
      </c>
      <c r="B61" s="17" t="s">
        <v>12</v>
      </c>
      <c r="C61" s="20" t="s">
        <v>10</v>
      </c>
      <c r="D61" s="26">
        <v>1</v>
      </c>
      <c r="E61" s="50"/>
      <c r="F61" s="47">
        <f t="shared" si="2"/>
        <v>0</v>
      </c>
      <c r="G61" s="51"/>
      <c r="H61" s="47">
        <f t="shared" si="3"/>
        <v>0</v>
      </c>
      <c r="I61" s="41"/>
    </row>
    <row r="62" spans="1:9" ht="15">
      <c r="A62" s="27" t="s">
        <v>53</v>
      </c>
      <c r="B62" s="17" t="s">
        <v>61</v>
      </c>
      <c r="C62" s="20" t="s">
        <v>10</v>
      </c>
      <c r="D62" s="45">
        <v>1</v>
      </c>
      <c r="E62" s="53"/>
      <c r="F62" s="47">
        <f t="shared" si="2"/>
        <v>0</v>
      </c>
      <c r="G62" s="53"/>
      <c r="H62" s="47">
        <f t="shared" si="3"/>
        <v>0</v>
      </c>
      <c r="I62" s="41"/>
    </row>
    <row r="63" spans="1:9" ht="15">
      <c r="A63" s="41"/>
      <c r="B63" s="41"/>
      <c r="C63" s="42"/>
      <c r="D63" s="41"/>
      <c r="E63" s="41"/>
      <c r="F63" s="41"/>
      <c r="G63" s="41"/>
      <c r="H63" s="41"/>
      <c r="I63" s="41"/>
    </row>
    <row r="64" spans="1:9" ht="15">
      <c r="A64" s="41"/>
      <c r="B64" s="41"/>
      <c r="C64" s="42"/>
      <c r="D64" s="41"/>
      <c r="E64" s="41"/>
      <c r="F64" s="41"/>
      <c r="G64" s="41"/>
      <c r="H64" s="41"/>
      <c r="I64" s="41"/>
    </row>
    <row r="65" spans="1:9" ht="15">
      <c r="A65" s="41"/>
      <c r="B65" s="41"/>
      <c r="C65" s="42"/>
      <c r="D65" s="41"/>
      <c r="E65" s="41"/>
      <c r="F65" s="41"/>
      <c r="G65" s="41"/>
      <c r="H65" s="41"/>
      <c r="I65" s="41"/>
    </row>
    <row r="66" spans="1:9" ht="15">
      <c r="A66" s="41"/>
      <c r="B66" s="41"/>
      <c r="C66" s="42"/>
      <c r="D66" s="41"/>
      <c r="E66" s="41"/>
      <c r="F66" s="41"/>
      <c r="G66" s="41"/>
      <c r="H66" s="41"/>
      <c r="I66" s="41"/>
    </row>
    <row r="67" spans="1:9" ht="15">
      <c r="A67" s="41"/>
      <c r="B67" s="41"/>
      <c r="C67" s="42"/>
      <c r="D67" s="41"/>
      <c r="E67" s="41"/>
      <c r="F67" s="41"/>
      <c r="G67" s="41"/>
      <c r="H67" s="41"/>
      <c r="I67" s="41"/>
    </row>
    <row r="68" spans="1:9" ht="15">
      <c r="A68" s="41"/>
      <c r="B68" s="41"/>
      <c r="C68" s="42"/>
      <c r="D68" s="41"/>
      <c r="E68" s="41"/>
      <c r="F68" s="41"/>
      <c r="G68" s="41"/>
      <c r="H68" s="41"/>
      <c r="I68" s="41"/>
    </row>
    <row r="69" spans="1:9" ht="15">
      <c r="A69" s="41"/>
      <c r="B69" s="41"/>
      <c r="C69" s="42"/>
      <c r="D69" s="41"/>
      <c r="E69" s="41"/>
      <c r="F69" s="41"/>
      <c r="G69" s="41"/>
      <c r="H69" s="41"/>
      <c r="I69" s="41"/>
    </row>
    <row r="70" spans="1:9" ht="15">
      <c r="A70" s="41"/>
      <c r="B70" s="41"/>
      <c r="C70" s="42"/>
      <c r="D70" s="41"/>
      <c r="E70" s="41"/>
      <c r="F70" s="41"/>
      <c r="G70" s="41"/>
      <c r="H70" s="41"/>
      <c r="I70" s="41"/>
    </row>
    <row r="71" spans="1:9" ht="15">
      <c r="A71" s="41"/>
      <c r="B71" s="41"/>
      <c r="C71" s="42"/>
      <c r="D71" s="41"/>
      <c r="E71" s="41"/>
      <c r="F71" s="41"/>
      <c r="G71" s="41"/>
      <c r="H71" s="41"/>
      <c r="I71" s="41"/>
    </row>
    <row r="72" spans="1:9" ht="50.25">
      <c r="A72" s="43"/>
      <c r="B72" s="40"/>
      <c r="C72" s="40"/>
      <c r="D72" s="40"/>
      <c r="E72" s="40"/>
      <c r="F72" s="40"/>
      <c r="G72" s="40"/>
      <c r="H72" s="40"/>
      <c r="I72" s="41"/>
    </row>
    <row r="73" spans="1:9" ht="15.75" thickBot="1">
      <c r="A73" s="40"/>
      <c r="B73" s="44"/>
      <c r="C73" s="35"/>
      <c r="D73" s="35"/>
      <c r="E73" s="35"/>
      <c r="F73" s="35"/>
      <c r="G73" s="35"/>
      <c r="H73" s="35"/>
      <c r="I73" s="41"/>
    </row>
    <row r="74" spans="1:9" ht="28.5">
      <c r="A74" s="4" t="s">
        <v>0</v>
      </c>
      <c r="B74" s="5" t="s">
        <v>1</v>
      </c>
      <c r="C74" s="5" t="s">
        <v>2</v>
      </c>
      <c r="D74" s="5" t="s">
        <v>3</v>
      </c>
      <c r="E74" s="5" t="s">
        <v>4</v>
      </c>
      <c r="F74" s="5" t="s">
        <v>5</v>
      </c>
      <c r="G74" s="5" t="s">
        <v>6</v>
      </c>
      <c r="H74" s="6" t="s">
        <v>7</v>
      </c>
      <c r="I74" s="41"/>
    </row>
    <row r="75" spans="1:9" ht="15">
      <c r="A75" s="7"/>
      <c r="B75" s="8"/>
      <c r="C75" s="9"/>
      <c r="D75" s="10"/>
      <c r="E75" s="10"/>
      <c r="F75" s="10"/>
      <c r="G75" s="11"/>
      <c r="H75" s="12">
        <f>H76+H80</f>
        <v>0</v>
      </c>
      <c r="I75" s="41"/>
    </row>
    <row r="76" spans="1:9" ht="15">
      <c r="A76" s="29" t="s">
        <v>8</v>
      </c>
      <c r="B76" s="16" t="s">
        <v>62</v>
      </c>
      <c r="C76" s="30"/>
      <c r="D76" s="31"/>
      <c r="E76" s="32"/>
      <c r="F76" s="32"/>
      <c r="G76" s="33"/>
      <c r="H76" s="34">
        <f>SUM(H77:H79)</f>
        <v>0</v>
      </c>
      <c r="I76" s="41"/>
    </row>
    <row r="77" spans="1:9" ht="135">
      <c r="A77" s="27" t="s">
        <v>9</v>
      </c>
      <c r="B77" s="22" t="s">
        <v>88</v>
      </c>
      <c r="C77" s="20" t="s">
        <v>13</v>
      </c>
      <c r="D77" s="19">
        <v>1</v>
      </c>
      <c r="E77" s="47"/>
      <c r="F77" s="47">
        <f>E77*D77</f>
        <v>0</v>
      </c>
      <c r="G77" s="47"/>
      <c r="H77" s="47">
        <f>G77+F77</f>
        <v>0</v>
      </c>
      <c r="I77" s="41"/>
    </row>
    <row r="78" spans="1:9" ht="75">
      <c r="A78" s="27" t="s">
        <v>11</v>
      </c>
      <c r="B78" s="21" t="s">
        <v>89</v>
      </c>
      <c r="C78" s="20" t="s">
        <v>13</v>
      </c>
      <c r="D78" s="25">
        <v>1</v>
      </c>
      <c r="E78" s="47"/>
      <c r="F78" s="47">
        <f>E78*D78</f>
        <v>0</v>
      </c>
      <c r="G78" s="47"/>
      <c r="H78" s="47">
        <f>G78+F78</f>
        <v>0</v>
      </c>
      <c r="I78" s="41"/>
    </row>
    <row r="79" spans="1:9" ht="15">
      <c r="A79" s="27" t="s">
        <v>63</v>
      </c>
      <c r="B79" s="21" t="s">
        <v>64</v>
      </c>
      <c r="C79" s="20" t="s">
        <v>13</v>
      </c>
      <c r="D79" s="25">
        <v>1</v>
      </c>
      <c r="E79" s="47"/>
      <c r="F79" s="47"/>
      <c r="G79" s="47"/>
      <c r="H79" s="47"/>
      <c r="I79" s="41"/>
    </row>
    <row r="80" spans="1:9" ht="15">
      <c r="A80" s="28" t="s">
        <v>14</v>
      </c>
      <c r="B80" s="16" t="s">
        <v>65</v>
      </c>
      <c r="C80" s="13"/>
      <c r="D80" s="14"/>
      <c r="E80" s="48"/>
      <c r="F80" s="48"/>
      <c r="G80" s="48"/>
      <c r="H80" s="49">
        <f>SUM(H81:H98)</f>
        <v>0</v>
      </c>
      <c r="I80" s="41"/>
    </row>
    <row r="81" spans="1:9" ht="45">
      <c r="A81" s="27" t="s">
        <v>15</v>
      </c>
      <c r="B81" s="17" t="s">
        <v>29</v>
      </c>
      <c r="C81" s="20"/>
      <c r="D81" s="19"/>
      <c r="E81" s="47"/>
      <c r="F81" s="47"/>
      <c r="G81" s="47"/>
      <c r="H81" s="47"/>
      <c r="I81" s="41"/>
    </row>
    <row r="82" spans="1:9" ht="15">
      <c r="A82" s="27"/>
      <c r="B82" s="25" t="s">
        <v>27</v>
      </c>
      <c r="C82" s="20" t="s">
        <v>20</v>
      </c>
      <c r="D82" s="24">
        <v>30</v>
      </c>
      <c r="E82" s="47"/>
      <c r="F82" s="47">
        <f>E82*D82</f>
        <v>0</v>
      </c>
      <c r="G82" s="47"/>
      <c r="H82" s="47">
        <f>G82+F82</f>
        <v>0</v>
      </c>
      <c r="I82" s="41"/>
    </row>
    <row r="83" spans="1:9" ht="15">
      <c r="A83" s="27"/>
      <c r="B83" s="25" t="s">
        <v>66</v>
      </c>
      <c r="C83" s="20" t="s">
        <v>20</v>
      </c>
      <c r="D83" s="24">
        <v>30</v>
      </c>
      <c r="E83" s="47"/>
      <c r="F83" s="47">
        <f aca="true" t="shared" si="4" ref="F83:F98">E83*D83</f>
        <v>0</v>
      </c>
      <c r="G83" s="47"/>
      <c r="H83" s="47">
        <f aca="true" t="shared" si="5" ref="H83:H98">G83+F83</f>
        <v>0</v>
      </c>
      <c r="I83" s="41"/>
    </row>
    <row r="84" spans="1:9" ht="45">
      <c r="A84" s="27" t="s">
        <v>16</v>
      </c>
      <c r="B84" s="17" t="s">
        <v>55</v>
      </c>
      <c r="C84" s="20" t="s">
        <v>20</v>
      </c>
      <c r="D84" s="19">
        <v>32</v>
      </c>
      <c r="E84" s="47"/>
      <c r="F84" s="47">
        <f t="shared" si="4"/>
        <v>0</v>
      </c>
      <c r="G84" s="47"/>
      <c r="H84" s="47">
        <f t="shared" si="5"/>
        <v>0</v>
      </c>
      <c r="I84" s="41"/>
    </row>
    <row r="85" spans="1:9" ht="15">
      <c r="A85" s="27" t="s">
        <v>17</v>
      </c>
      <c r="B85" s="17" t="s">
        <v>35</v>
      </c>
      <c r="C85" s="20" t="s">
        <v>13</v>
      </c>
      <c r="D85" s="23">
        <v>1</v>
      </c>
      <c r="E85" s="47"/>
      <c r="F85" s="47">
        <f t="shared" si="4"/>
        <v>0</v>
      </c>
      <c r="G85" s="47"/>
      <c r="H85" s="47">
        <f t="shared" si="5"/>
        <v>0</v>
      </c>
      <c r="I85" s="41"/>
    </row>
    <row r="86" spans="1:9" ht="30">
      <c r="A86" s="27" t="s">
        <v>19</v>
      </c>
      <c r="B86" s="17" t="s">
        <v>26</v>
      </c>
      <c r="C86" s="20" t="s">
        <v>10</v>
      </c>
      <c r="D86" s="19">
        <v>1</v>
      </c>
      <c r="E86" s="47"/>
      <c r="F86" s="47">
        <f t="shared" si="4"/>
        <v>0</v>
      </c>
      <c r="G86" s="47"/>
      <c r="H86" s="47">
        <f t="shared" si="5"/>
        <v>0</v>
      </c>
      <c r="I86" s="41"/>
    </row>
    <row r="87" spans="1:9" ht="15">
      <c r="A87" s="27" t="s">
        <v>18</v>
      </c>
      <c r="B87" s="17" t="s">
        <v>32</v>
      </c>
      <c r="C87" s="20" t="s">
        <v>20</v>
      </c>
      <c r="D87" s="19">
        <v>24</v>
      </c>
      <c r="E87" s="47"/>
      <c r="F87" s="47">
        <f t="shared" si="4"/>
        <v>0</v>
      </c>
      <c r="G87" s="47"/>
      <c r="H87" s="47">
        <f t="shared" si="5"/>
        <v>0</v>
      </c>
      <c r="I87" s="41"/>
    </row>
    <row r="88" spans="1:9" ht="30">
      <c r="A88" s="27" t="s">
        <v>21</v>
      </c>
      <c r="B88" s="17" t="s">
        <v>24</v>
      </c>
      <c r="C88" s="20" t="s">
        <v>20</v>
      </c>
      <c r="D88" s="19">
        <v>2</v>
      </c>
      <c r="E88" s="50"/>
      <c r="F88" s="47">
        <f t="shared" si="4"/>
        <v>0</v>
      </c>
      <c r="G88" s="51"/>
      <c r="H88" s="47">
        <f t="shared" si="5"/>
        <v>0</v>
      </c>
      <c r="I88" s="41"/>
    </row>
    <row r="89" spans="1:9" ht="30">
      <c r="A89" s="27" t="s">
        <v>39</v>
      </c>
      <c r="B89" s="17" t="s">
        <v>25</v>
      </c>
      <c r="C89" s="20" t="s">
        <v>20</v>
      </c>
      <c r="D89" s="19">
        <v>1</v>
      </c>
      <c r="E89" s="50"/>
      <c r="F89" s="47">
        <f t="shared" si="4"/>
        <v>0</v>
      </c>
      <c r="G89" s="51"/>
      <c r="H89" s="47">
        <f t="shared" si="5"/>
        <v>0</v>
      </c>
      <c r="I89" s="41"/>
    </row>
    <row r="90" spans="1:9" ht="15">
      <c r="A90" s="27" t="s">
        <v>40</v>
      </c>
      <c r="B90" s="17" t="s">
        <v>23</v>
      </c>
      <c r="C90" s="20" t="s">
        <v>13</v>
      </c>
      <c r="D90" s="19">
        <v>1</v>
      </c>
      <c r="E90" s="50"/>
      <c r="F90" s="47">
        <f t="shared" si="4"/>
        <v>0</v>
      </c>
      <c r="G90" s="51"/>
      <c r="H90" s="47">
        <f t="shared" si="5"/>
        <v>0</v>
      </c>
      <c r="I90" s="41"/>
    </row>
    <row r="91" spans="1:9" ht="15">
      <c r="A91" s="27" t="s">
        <v>41</v>
      </c>
      <c r="B91" s="17" t="s">
        <v>30</v>
      </c>
      <c r="C91" s="20" t="s">
        <v>31</v>
      </c>
      <c r="D91" s="19">
        <v>1</v>
      </c>
      <c r="E91" s="50"/>
      <c r="F91" s="47">
        <f t="shared" si="4"/>
        <v>0</v>
      </c>
      <c r="G91" s="51"/>
      <c r="H91" s="47">
        <f t="shared" si="5"/>
        <v>0</v>
      </c>
      <c r="I91" s="41"/>
    </row>
    <row r="92" spans="1:9" ht="15">
      <c r="A92" s="27" t="s">
        <v>42</v>
      </c>
      <c r="B92" s="17" t="s">
        <v>67</v>
      </c>
      <c r="C92" s="20" t="s">
        <v>13</v>
      </c>
      <c r="D92" s="19">
        <v>1</v>
      </c>
      <c r="E92" s="50"/>
      <c r="F92" s="47">
        <f t="shared" si="4"/>
        <v>0</v>
      </c>
      <c r="G92" s="51"/>
      <c r="H92" s="47">
        <f t="shared" si="5"/>
        <v>0</v>
      </c>
      <c r="I92" s="41"/>
    </row>
    <row r="93" spans="1:9" ht="15">
      <c r="A93" s="27" t="s">
        <v>43</v>
      </c>
      <c r="B93" s="17" t="s">
        <v>49</v>
      </c>
      <c r="C93" s="20" t="s">
        <v>50</v>
      </c>
      <c r="D93" s="19">
        <v>10</v>
      </c>
      <c r="E93" s="50"/>
      <c r="F93" s="47">
        <f t="shared" si="4"/>
        <v>0</v>
      </c>
      <c r="G93" s="51"/>
      <c r="H93" s="47">
        <f t="shared" si="5"/>
        <v>0</v>
      </c>
      <c r="I93" s="41"/>
    </row>
    <row r="94" spans="1:9" ht="15">
      <c r="A94" s="27" t="s">
        <v>44</v>
      </c>
      <c r="B94" s="17" t="s">
        <v>68</v>
      </c>
      <c r="C94" s="20" t="s">
        <v>50</v>
      </c>
      <c r="D94" s="19">
        <v>5</v>
      </c>
      <c r="E94" s="50"/>
      <c r="F94" s="47">
        <f t="shared" si="4"/>
        <v>0</v>
      </c>
      <c r="G94" s="51"/>
      <c r="H94" s="47">
        <f t="shared" si="5"/>
        <v>0</v>
      </c>
      <c r="I94" s="41"/>
    </row>
    <row r="95" spans="1:9" ht="15">
      <c r="A95" s="27" t="s">
        <v>45</v>
      </c>
      <c r="B95" s="17" t="s">
        <v>22</v>
      </c>
      <c r="C95" s="20" t="s">
        <v>10</v>
      </c>
      <c r="D95" s="19"/>
      <c r="E95" s="50"/>
      <c r="F95" s="47">
        <f t="shared" si="4"/>
        <v>0</v>
      </c>
      <c r="G95" s="51"/>
      <c r="H95" s="47">
        <f t="shared" si="5"/>
        <v>0</v>
      </c>
      <c r="I95" s="41"/>
    </row>
    <row r="96" spans="1:9" ht="30">
      <c r="A96" s="27" t="s">
        <v>46</v>
      </c>
      <c r="B96" s="17" t="s">
        <v>28</v>
      </c>
      <c r="C96" s="20" t="s">
        <v>13</v>
      </c>
      <c r="D96" s="26">
        <v>4</v>
      </c>
      <c r="E96" s="52"/>
      <c r="F96" s="47">
        <f t="shared" si="4"/>
        <v>0</v>
      </c>
      <c r="G96" s="52"/>
      <c r="H96" s="47">
        <f t="shared" si="5"/>
        <v>0</v>
      </c>
      <c r="I96" s="41"/>
    </row>
    <row r="97" spans="1:9" ht="30">
      <c r="A97" s="27" t="s">
        <v>47</v>
      </c>
      <c r="B97" s="17" t="s">
        <v>69</v>
      </c>
      <c r="C97" s="20" t="s">
        <v>13</v>
      </c>
      <c r="D97" s="26">
        <v>1</v>
      </c>
      <c r="E97" s="50"/>
      <c r="F97" s="47">
        <f t="shared" si="4"/>
        <v>0</v>
      </c>
      <c r="G97" s="51"/>
      <c r="H97" s="47">
        <f t="shared" si="5"/>
        <v>0</v>
      </c>
      <c r="I97" s="41"/>
    </row>
    <row r="98" spans="1:9" ht="15">
      <c r="A98" s="27" t="s">
        <v>48</v>
      </c>
      <c r="B98" s="17" t="s">
        <v>12</v>
      </c>
      <c r="C98" s="20" t="s">
        <v>10</v>
      </c>
      <c r="D98" s="26">
        <v>1</v>
      </c>
      <c r="E98" s="50"/>
      <c r="F98" s="47">
        <f t="shared" si="4"/>
        <v>0</v>
      </c>
      <c r="G98" s="51"/>
      <c r="H98" s="47">
        <f t="shared" si="5"/>
        <v>0</v>
      </c>
      <c r="I98" s="41"/>
    </row>
    <row r="99" spans="1:9" ht="15">
      <c r="A99" s="41"/>
      <c r="B99" s="41"/>
      <c r="C99" s="42"/>
      <c r="D99" s="41"/>
      <c r="E99" s="41"/>
      <c r="F99" s="41"/>
      <c r="G99" s="41"/>
      <c r="H99" s="41"/>
      <c r="I99" s="41"/>
    </row>
    <row r="100" spans="1:9" ht="15">
      <c r="A100" s="41"/>
      <c r="B100" s="41"/>
      <c r="C100" s="42"/>
      <c r="D100" s="41"/>
      <c r="E100" s="41"/>
      <c r="F100" s="41"/>
      <c r="G100" s="41"/>
      <c r="H100" s="41"/>
      <c r="I100" s="41"/>
    </row>
    <row r="101" spans="1:9" ht="15">
      <c r="A101" s="41"/>
      <c r="B101" s="41"/>
      <c r="C101" s="42"/>
      <c r="D101" s="41"/>
      <c r="E101" s="41"/>
      <c r="F101" s="41"/>
      <c r="G101" s="41"/>
      <c r="H101" s="41"/>
      <c r="I101" s="41"/>
    </row>
    <row r="102" spans="1:9" ht="15">
      <c r="A102" s="41"/>
      <c r="B102" s="41"/>
      <c r="C102" s="42"/>
      <c r="D102" s="41"/>
      <c r="E102" s="41"/>
      <c r="F102" s="41"/>
      <c r="G102" s="41"/>
      <c r="H102" s="41"/>
      <c r="I102" s="41"/>
    </row>
    <row r="103" spans="1:9" ht="15">
      <c r="A103" s="41"/>
      <c r="B103" s="41"/>
      <c r="C103" s="42"/>
      <c r="D103" s="41"/>
      <c r="E103" s="41"/>
      <c r="F103" s="41"/>
      <c r="G103" s="41"/>
      <c r="H103" s="41"/>
      <c r="I103" s="41"/>
    </row>
    <row r="104" spans="1:9" ht="15">
      <c r="A104" s="41"/>
      <c r="B104" s="41"/>
      <c r="C104" s="42"/>
      <c r="D104" s="41"/>
      <c r="E104" s="41"/>
      <c r="F104" s="41"/>
      <c r="G104" s="41"/>
      <c r="H104" s="41"/>
      <c r="I104" s="41"/>
    </row>
    <row r="105" spans="1:9" ht="15">
      <c r="A105" s="41"/>
      <c r="B105" s="41"/>
      <c r="C105" s="42"/>
      <c r="D105" s="41"/>
      <c r="E105" s="41"/>
      <c r="F105" s="41"/>
      <c r="G105" s="41"/>
      <c r="H105" s="41"/>
      <c r="I105" s="41"/>
    </row>
    <row r="106" spans="1:9" ht="15">
      <c r="A106" s="41"/>
      <c r="B106" s="41"/>
      <c r="C106" s="42"/>
      <c r="D106" s="41"/>
      <c r="E106" s="41"/>
      <c r="F106" s="41"/>
      <c r="G106" s="41"/>
      <c r="H106" s="41"/>
      <c r="I106" s="41"/>
    </row>
    <row r="107" spans="1:9" ht="15">
      <c r="A107" s="41"/>
      <c r="B107" s="41"/>
      <c r="C107" s="42"/>
      <c r="D107" s="41"/>
      <c r="E107" s="41"/>
      <c r="F107" s="41"/>
      <c r="G107" s="41"/>
      <c r="H107" s="41"/>
      <c r="I107" s="41"/>
    </row>
    <row r="108" spans="1:9" ht="15">
      <c r="A108" s="41"/>
      <c r="B108" s="41"/>
      <c r="C108" s="42"/>
      <c r="D108" s="41"/>
      <c r="E108" s="41"/>
      <c r="F108" s="41"/>
      <c r="G108" s="41"/>
      <c r="H108" s="41"/>
      <c r="I108" s="41"/>
    </row>
    <row r="109" spans="1:9" ht="15">
      <c r="A109" s="41"/>
      <c r="B109" s="41"/>
      <c r="C109" s="42"/>
      <c r="D109" s="41"/>
      <c r="E109" s="41"/>
      <c r="F109" s="41"/>
      <c r="G109" s="41"/>
      <c r="H109" s="41"/>
      <c r="I109" s="41"/>
    </row>
    <row r="110" spans="1:9" ht="15">
      <c r="A110" s="41"/>
      <c r="B110" s="41"/>
      <c r="C110" s="42"/>
      <c r="D110" s="41"/>
      <c r="E110" s="41"/>
      <c r="F110" s="41"/>
      <c r="G110" s="41"/>
      <c r="H110" s="41"/>
      <c r="I110" s="41"/>
    </row>
    <row r="111" spans="1:9" ht="15">
      <c r="A111" s="41"/>
      <c r="B111" s="41"/>
      <c r="C111" s="42"/>
      <c r="D111" s="41"/>
      <c r="E111" s="41"/>
      <c r="F111" s="41"/>
      <c r="G111" s="41"/>
      <c r="H111" s="41"/>
      <c r="I111" s="41"/>
    </row>
    <row r="112" spans="1:9" ht="15.75" thickBot="1">
      <c r="A112" s="41"/>
      <c r="B112" s="41"/>
      <c r="C112" s="42"/>
      <c r="D112" s="41"/>
      <c r="E112" s="41"/>
      <c r="F112" s="41"/>
      <c r="G112" s="41"/>
      <c r="H112" s="41"/>
      <c r="I112" s="41"/>
    </row>
    <row r="113" spans="1:9" ht="28.5">
      <c r="A113" s="4" t="s">
        <v>0</v>
      </c>
      <c r="B113" s="5" t="s">
        <v>1</v>
      </c>
      <c r="C113" s="5" t="s">
        <v>2</v>
      </c>
      <c r="D113" s="5" t="s">
        <v>3</v>
      </c>
      <c r="E113" s="5" t="s">
        <v>4</v>
      </c>
      <c r="F113" s="5" t="s">
        <v>5</v>
      </c>
      <c r="G113" s="5" t="s">
        <v>6</v>
      </c>
      <c r="H113" s="6" t="s">
        <v>7</v>
      </c>
      <c r="I113" s="41"/>
    </row>
    <row r="114" spans="1:9" ht="15">
      <c r="A114" s="7"/>
      <c r="B114" s="8"/>
      <c r="C114" s="9"/>
      <c r="D114" s="10"/>
      <c r="E114" s="10"/>
      <c r="F114" s="10"/>
      <c r="G114" s="11"/>
      <c r="H114" s="12">
        <f>H115+H118</f>
        <v>0</v>
      </c>
      <c r="I114" s="41"/>
    </row>
    <row r="115" spans="1:9" ht="15">
      <c r="A115" s="29" t="s">
        <v>8</v>
      </c>
      <c r="B115" s="16" t="s">
        <v>80</v>
      </c>
      <c r="C115" s="30"/>
      <c r="D115" s="31"/>
      <c r="E115" s="32"/>
      <c r="F115" s="32"/>
      <c r="G115" s="33"/>
      <c r="H115" s="34">
        <f>SUM(H116:H117)</f>
        <v>0</v>
      </c>
      <c r="I115" s="41"/>
    </row>
    <row r="116" spans="1:9" ht="135">
      <c r="A116" s="27" t="s">
        <v>9</v>
      </c>
      <c r="B116" s="22" t="s">
        <v>83</v>
      </c>
      <c r="C116" s="20" t="s">
        <v>13</v>
      </c>
      <c r="D116" s="19">
        <v>1</v>
      </c>
      <c r="E116" s="47"/>
      <c r="F116" s="47">
        <f>E116*D116</f>
        <v>0</v>
      </c>
      <c r="G116" s="47"/>
      <c r="H116" s="47">
        <f>G116+F116</f>
        <v>0</v>
      </c>
      <c r="I116" s="41"/>
    </row>
    <row r="117" spans="1:9" ht="75">
      <c r="A117" s="27" t="s">
        <v>11</v>
      </c>
      <c r="B117" s="21" t="s">
        <v>82</v>
      </c>
      <c r="C117" s="20" t="s">
        <v>13</v>
      </c>
      <c r="D117" s="25">
        <v>1</v>
      </c>
      <c r="E117" s="47"/>
      <c r="F117" s="47">
        <f>E117*D117</f>
        <v>0</v>
      </c>
      <c r="G117" s="47"/>
      <c r="H117" s="47">
        <f>G117+F117</f>
        <v>0</v>
      </c>
      <c r="I117" s="41"/>
    </row>
    <row r="118" spans="1:9" ht="15">
      <c r="A118" s="28" t="s">
        <v>14</v>
      </c>
      <c r="B118" s="16" t="s">
        <v>70</v>
      </c>
      <c r="C118" s="13"/>
      <c r="D118" s="14"/>
      <c r="E118" s="48"/>
      <c r="F118" s="48"/>
      <c r="G118" s="48"/>
      <c r="H118" s="49">
        <f>SUM(H119:H135)</f>
        <v>0</v>
      </c>
      <c r="I118" s="41"/>
    </row>
    <row r="119" spans="1:9" ht="45">
      <c r="A119" s="27" t="s">
        <v>15</v>
      </c>
      <c r="B119" s="17" t="s">
        <v>29</v>
      </c>
      <c r="C119" s="20"/>
      <c r="D119" s="19"/>
      <c r="E119" s="47"/>
      <c r="F119" s="47"/>
      <c r="G119" s="47"/>
      <c r="H119" s="47"/>
      <c r="I119" s="41"/>
    </row>
    <row r="120" spans="1:9" ht="15">
      <c r="A120" s="27"/>
      <c r="B120" s="25" t="s">
        <v>27</v>
      </c>
      <c r="C120" s="20" t="s">
        <v>20</v>
      </c>
      <c r="D120" s="24">
        <v>35</v>
      </c>
      <c r="E120" s="47"/>
      <c r="F120" s="47">
        <f>E120*D120</f>
        <v>0</v>
      </c>
      <c r="G120" s="47"/>
      <c r="H120" s="47">
        <f>G120+F120</f>
        <v>0</v>
      </c>
      <c r="I120" s="41"/>
    </row>
    <row r="121" spans="1:9" ht="15">
      <c r="A121" s="27"/>
      <c r="B121" s="25" t="s">
        <v>71</v>
      </c>
      <c r="C121" s="20" t="s">
        <v>20</v>
      </c>
      <c r="D121" s="24">
        <v>35</v>
      </c>
      <c r="E121" s="47"/>
      <c r="F121" s="47">
        <f aca="true" t="shared" si="6" ref="F121:F135">E121*D121</f>
        <v>0</v>
      </c>
      <c r="G121" s="47"/>
      <c r="H121" s="47">
        <f aca="true" t="shared" si="7" ref="H121:H135">G121+F121</f>
        <v>0</v>
      </c>
      <c r="I121" s="41"/>
    </row>
    <row r="122" spans="1:9" ht="45">
      <c r="A122" s="27" t="s">
        <v>15</v>
      </c>
      <c r="B122" s="17" t="s">
        <v>58</v>
      </c>
      <c r="C122" s="20" t="s">
        <v>20</v>
      </c>
      <c r="D122" s="19">
        <v>37</v>
      </c>
      <c r="E122" s="47"/>
      <c r="F122" s="47">
        <f t="shared" si="6"/>
        <v>0</v>
      </c>
      <c r="G122" s="47"/>
      <c r="H122" s="47">
        <f t="shared" si="7"/>
        <v>0</v>
      </c>
      <c r="I122" s="41"/>
    </row>
    <row r="123" spans="1:9" ht="15">
      <c r="A123" s="27" t="s">
        <v>16</v>
      </c>
      <c r="B123" s="17" t="s">
        <v>32</v>
      </c>
      <c r="C123" s="20" t="s">
        <v>20</v>
      </c>
      <c r="D123" s="19">
        <v>30</v>
      </c>
      <c r="E123" s="47"/>
      <c r="F123" s="47">
        <f t="shared" si="6"/>
        <v>0</v>
      </c>
      <c r="G123" s="47"/>
      <c r="H123" s="47">
        <f t="shared" si="7"/>
        <v>0</v>
      </c>
      <c r="I123" s="41"/>
    </row>
    <row r="124" spans="1:9" ht="15">
      <c r="A124" s="27" t="s">
        <v>17</v>
      </c>
      <c r="B124" s="17" t="s">
        <v>33</v>
      </c>
      <c r="C124" s="20" t="s">
        <v>13</v>
      </c>
      <c r="D124" s="19">
        <v>1</v>
      </c>
      <c r="E124" s="47"/>
      <c r="F124" s="47">
        <f t="shared" si="6"/>
        <v>0</v>
      </c>
      <c r="G124" s="47"/>
      <c r="H124" s="47">
        <f t="shared" si="7"/>
        <v>0</v>
      </c>
      <c r="I124" s="41"/>
    </row>
    <row r="125" spans="1:9" ht="15">
      <c r="A125" s="27" t="s">
        <v>19</v>
      </c>
      <c r="B125" s="17" t="s">
        <v>35</v>
      </c>
      <c r="C125" s="20" t="s">
        <v>13</v>
      </c>
      <c r="D125" s="23">
        <v>1</v>
      </c>
      <c r="E125" s="47"/>
      <c r="F125" s="47">
        <f t="shared" si="6"/>
        <v>0</v>
      </c>
      <c r="G125" s="47"/>
      <c r="H125" s="47">
        <f t="shared" si="7"/>
        <v>0</v>
      </c>
      <c r="I125" s="41"/>
    </row>
    <row r="126" spans="1:9" ht="30">
      <c r="A126" s="27" t="s">
        <v>18</v>
      </c>
      <c r="B126" s="17" t="s">
        <v>26</v>
      </c>
      <c r="C126" s="20" t="s">
        <v>10</v>
      </c>
      <c r="D126" s="19">
        <v>1</v>
      </c>
      <c r="E126" s="47"/>
      <c r="F126" s="47">
        <f t="shared" si="6"/>
        <v>0</v>
      </c>
      <c r="G126" s="47"/>
      <c r="H126" s="47">
        <f t="shared" si="7"/>
        <v>0</v>
      </c>
      <c r="I126" s="41"/>
    </row>
    <row r="127" spans="1:9" ht="30">
      <c r="A127" s="27" t="s">
        <v>21</v>
      </c>
      <c r="B127" s="17" t="s">
        <v>25</v>
      </c>
      <c r="C127" s="20" t="s">
        <v>20</v>
      </c>
      <c r="D127" s="19">
        <v>30</v>
      </c>
      <c r="E127" s="54"/>
      <c r="F127" s="47">
        <f t="shared" si="6"/>
        <v>0</v>
      </c>
      <c r="G127" s="51"/>
      <c r="H127" s="47">
        <f t="shared" si="7"/>
        <v>0</v>
      </c>
      <c r="I127" s="41"/>
    </row>
    <row r="128" spans="1:9" ht="15">
      <c r="A128" s="27" t="s">
        <v>39</v>
      </c>
      <c r="B128" s="17" t="s">
        <v>23</v>
      </c>
      <c r="C128" s="20" t="s">
        <v>13</v>
      </c>
      <c r="D128" s="19">
        <v>1</v>
      </c>
      <c r="E128" s="54"/>
      <c r="F128" s="47">
        <f t="shared" si="6"/>
        <v>0</v>
      </c>
      <c r="G128" s="51"/>
      <c r="H128" s="47">
        <f t="shared" si="7"/>
        <v>0</v>
      </c>
      <c r="I128" s="41"/>
    </row>
    <row r="129" spans="1:9" ht="15">
      <c r="A129" s="27" t="s">
        <v>40</v>
      </c>
      <c r="B129" s="17" t="s">
        <v>30</v>
      </c>
      <c r="C129" s="20" t="s">
        <v>31</v>
      </c>
      <c r="D129" s="19">
        <v>1</v>
      </c>
      <c r="E129" s="50"/>
      <c r="F129" s="47">
        <f t="shared" si="6"/>
        <v>0</v>
      </c>
      <c r="G129" s="51"/>
      <c r="H129" s="47">
        <f t="shared" si="7"/>
        <v>0</v>
      </c>
      <c r="I129" s="41"/>
    </row>
    <row r="130" spans="1:9" ht="15">
      <c r="A130" s="27" t="s">
        <v>41</v>
      </c>
      <c r="B130" s="17" t="s">
        <v>60</v>
      </c>
      <c r="C130" s="20" t="s">
        <v>13</v>
      </c>
      <c r="D130" s="19">
        <v>1</v>
      </c>
      <c r="E130" s="50"/>
      <c r="F130" s="47">
        <f t="shared" si="6"/>
        <v>0</v>
      </c>
      <c r="G130" s="51"/>
      <c r="H130" s="47">
        <f t="shared" si="7"/>
        <v>0</v>
      </c>
      <c r="I130" s="41"/>
    </row>
    <row r="131" spans="1:9" ht="15">
      <c r="A131" s="27" t="s">
        <v>42</v>
      </c>
      <c r="B131" s="17" t="s">
        <v>49</v>
      </c>
      <c r="C131" s="20" t="s">
        <v>50</v>
      </c>
      <c r="D131" s="19">
        <v>47</v>
      </c>
      <c r="E131" s="50"/>
      <c r="F131" s="47">
        <f t="shared" si="6"/>
        <v>0</v>
      </c>
      <c r="G131" s="51"/>
      <c r="H131" s="47">
        <f t="shared" si="7"/>
        <v>0</v>
      </c>
      <c r="I131" s="41"/>
    </row>
    <row r="132" spans="1:9" ht="15">
      <c r="A132" s="27" t="s">
        <v>43</v>
      </c>
      <c r="B132" s="17" t="s">
        <v>22</v>
      </c>
      <c r="C132" s="20" t="s">
        <v>10</v>
      </c>
      <c r="D132" s="19">
        <v>1</v>
      </c>
      <c r="E132" s="50"/>
      <c r="F132" s="47">
        <f t="shared" si="6"/>
        <v>0</v>
      </c>
      <c r="G132" s="51"/>
      <c r="H132" s="47">
        <f t="shared" si="7"/>
        <v>0</v>
      </c>
      <c r="I132" s="41"/>
    </row>
    <row r="133" spans="1:9" ht="30">
      <c r="A133" s="27" t="s">
        <v>44</v>
      </c>
      <c r="B133" s="17" t="s">
        <v>28</v>
      </c>
      <c r="C133" s="20" t="s">
        <v>13</v>
      </c>
      <c r="D133" s="26">
        <v>7</v>
      </c>
      <c r="E133" s="52"/>
      <c r="F133" s="47">
        <f t="shared" si="6"/>
        <v>0</v>
      </c>
      <c r="G133" s="52"/>
      <c r="H133" s="47">
        <f t="shared" si="7"/>
        <v>0</v>
      </c>
      <c r="I133" s="41"/>
    </row>
    <row r="134" spans="1:9" ht="15">
      <c r="A134" s="27" t="s">
        <v>45</v>
      </c>
      <c r="B134" s="17" t="s">
        <v>12</v>
      </c>
      <c r="C134" s="20" t="s">
        <v>10</v>
      </c>
      <c r="D134" s="26">
        <v>1</v>
      </c>
      <c r="E134" s="50"/>
      <c r="F134" s="47">
        <f t="shared" si="6"/>
        <v>0</v>
      </c>
      <c r="G134" s="51"/>
      <c r="H134" s="47">
        <f t="shared" si="7"/>
        <v>0</v>
      </c>
      <c r="I134" s="41"/>
    </row>
    <row r="135" spans="1:9" ht="30">
      <c r="A135" s="27" t="s">
        <v>46</v>
      </c>
      <c r="B135" s="17" t="s">
        <v>72</v>
      </c>
      <c r="C135" s="46" t="s">
        <v>13</v>
      </c>
      <c r="D135" s="19">
        <v>1</v>
      </c>
      <c r="E135" s="53"/>
      <c r="F135" s="47">
        <f t="shared" si="6"/>
        <v>0</v>
      </c>
      <c r="G135" s="53"/>
      <c r="H135" s="47">
        <f t="shared" si="7"/>
        <v>0</v>
      </c>
      <c r="I135" s="41"/>
    </row>
    <row r="136" spans="1:9" ht="15">
      <c r="A136" s="41"/>
      <c r="B136" s="41"/>
      <c r="C136" s="42"/>
      <c r="D136" s="41"/>
      <c r="E136" s="41"/>
      <c r="F136" s="41"/>
      <c r="G136" s="41"/>
      <c r="H136" s="41"/>
      <c r="I136" s="41"/>
    </row>
    <row r="137" spans="1:9" ht="15">
      <c r="A137" s="41"/>
      <c r="B137" s="41"/>
      <c r="C137" s="42"/>
      <c r="D137" s="41"/>
      <c r="E137" s="41"/>
      <c r="F137" s="41"/>
      <c r="G137" s="41"/>
      <c r="H137" s="41"/>
      <c r="I137" s="41"/>
    </row>
    <row r="138" spans="1:9" ht="18.75">
      <c r="A138" s="59" t="s">
        <v>73</v>
      </c>
      <c r="B138" s="60"/>
      <c r="C138" s="57"/>
      <c r="D138" s="57"/>
      <c r="E138" s="58"/>
      <c r="F138" s="55"/>
      <c r="G138" s="55"/>
      <c r="H138" s="55"/>
      <c r="I138" s="41"/>
    </row>
    <row r="139" spans="1:9" ht="18.75">
      <c r="A139" s="69" t="s">
        <v>74</v>
      </c>
      <c r="B139" s="70"/>
      <c r="C139" s="71">
        <f>H4*1</f>
        <v>0</v>
      </c>
      <c r="D139" s="72"/>
      <c r="E139" s="73"/>
      <c r="F139" s="56"/>
      <c r="G139" s="56"/>
      <c r="H139" s="56"/>
      <c r="I139" s="41"/>
    </row>
    <row r="140" spans="1:9" ht="18.75">
      <c r="A140" s="69" t="s">
        <v>75</v>
      </c>
      <c r="B140" s="70"/>
      <c r="C140" s="71">
        <f>H39*1</f>
        <v>0</v>
      </c>
      <c r="D140" s="72"/>
      <c r="E140" s="73"/>
      <c r="F140" s="56"/>
      <c r="G140" s="56"/>
      <c r="H140" s="56"/>
      <c r="I140" s="41"/>
    </row>
    <row r="141" spans="1:9" ht="18.75">
      <c r="A141" s="69" t="s">
        <v>76</v>
      </c>
      <c r="B141" s="70"/>
      <c r="C141" s="71">
        <f>H75*1</f>
        <v>0</v>
      </c>
      <c r="D141" s="72"/>
      <c r="E141" s="73"/>
      <c r="F141" s="56"/>
      <c r="G141" s="56"/>
      <c r="H141" s="56"/>
      <c r="I141" s="41"/>
    </row>
    <row r="142" spans="1:9" ht="18.75">
      <c r="A142" s="69" t="s">
        <v>81</v>
      </c>
      <c r="B142" s="70"/>
      <c r="C142" s="71">
        <f>H114*1</f>
        <v>0</v>
      </c>
      <c r="D142" s="72"/>
      <c r="E142" s="73"/>
      <c r="F142" s="56"/>
      <c r="G142" s="56"/>
      <c r="H142" s="56"/>
      <c r="I142" s="41"/>
    </row>
    <row r="143" spans="1:9" s="18" customFormat="1" ht="18.75">
      <c r="A143" s="67" t="s">
        <v>7</v>
      </c>
      <c r="B143" s="68"/>
      <c r="C143" s="64">
        <f>C142+C141+C140+C139</f>
        <v>0</v>
      </c>
      <c r="D143" s="65"/>
      <c r="E143" s="66"/>
      <c r="F143" s="56"/>
      <c r="G143" s="56"/>
      <c r="H143" s="56"/>
      <c r="I143" s="41"/>
    </row>
    <row r="144" spans="1:9" ht="18.75">
      <c r="A144" s="67" t="s">
        <v>77</v>
      </c>
      <c r="B144" s="68"/>
      <c r="C144" s="64">
        <f>C145-C143</f>
        <v>0</v>
      </c>
      <c r="D144" s="65"/>
      <c r="E144" s="66"/>
      <c r="F144" s="56"/>
      <c r="G144" s="56"/>
      <c r="H144" s="56"/>
      <c r="I144" s="41"/>
    </row>
    <row r="145" spans="1:9" ht="18.75">
      <c r="A145" s="67" t="s">
        <v>78</v>
      </c>
      <c r="B145" s="68"/>
      <c r="C145" s="64">
        <f>C143*1.21</f>
        <v>0</v>
      </c>
      <c r="D145" s="65"/>
      <c r="E145" s="66"/>
      <c r="F145" s="41"/>
      <c r="G145" s="41"/>
      <c r="H145" s="41"/>
      <c r="I145" s="41"/>
    </row>
    <row r="146" spans="1:9" ht="15">
      <c r="A146" s="41"/>
      <c r="B146" s="41"/>
      <c r="C146" s="42"/>
      <c r="D146" s="41"/>
      <c r="E146" s="41"/>
      <c r="F146" s="41"/>
      <c r="G146" s="41"/>
      <c r="H146" s="41"/>
      <c r="I146" s="41"/>
    </row>
    <row r="147" spans="1:9" ht="15">
      <c r="A147" s="41"/>
      <c r="B147" s="41"/>
      <c r="C147" s="42"/>
      <c r="D147" s="41"/>
      <c r="E147" s="41"/>
      <c r="F147" s="41"/>
      <c r="G147" s="41"/>
      <c r="H147" s="41"/>
      <c r="I147" s="41"/>
    </row>
    <row r="148" spans="1:9" ht="15">
      <c r="A148" s="41"/>
      <c r="B148" s="41"/>
      <c r="C148" s="42"/>
      <c r="D148" s="41"/>
      <c r="E148" s="41"/>
      <c r="F148" s="41"/>
      <c r="G148" s="41"/>
      <c r="H148" s="41"/>
      <c r="I148" s="41"/>
    </row>
  </sheetData>
  <mergeCells count="15">
    <mergeCell ref="A1:E2"/>
    <mergeCell ref="C144:E144"/>
    <mergeCell ref="A143:B143"/>
    <mergeCell ref="A144:B144"/>
    <mergeCell ref="A145:B145"/>
    <mergeCell ref="C145:E145"/>
    <mergeCell ref="C143:E143"/>
    <mergeCell ref="A139:B139"/>
    <mergeCell ref="A140:B140"/>
    <mergeCell ref="A141:B141"/>
    <mergeCell ref="A142:B142"/>
    <mergeCell ref="C139:E139"/>
    <mergeCell ref="C140:E140"/>
    <mergeCell ref="C141:E141"/>
    <mergeCell ref="C142:E142"/>
  </mergeCells>
  <printOptions/>
  <pageMargins left="0.3937007874015748" right="0.3937007874015748" top="0.5390625" bottom="0.984251968503937" header="0.31496062992125984" footer="0.31496062992125984"/>
  <pageSetup fitToHeight="0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Kalinová Monika</dc:creator>
  <cp:keywords/>
  <dc:description/>
  <cp:lastModifiedBy>Řezníčková Petra</cp:lastModifiedBy>
  <cp:lastPrinted>2019-07-01T09:33:28Z</cp:lastPrinted>
  <dcterms:created xsi:type="dcterms:W3CDTF">2010-06-01T11:46:19Z</dcterms:created>
  <dcterms:modified xsi:type="dcterms:W3CDTF">2019-07-01T09:36:53Z</dcterms:modified>
  <cp:category/>
  <cp:version/>
  <cp:contentType/>
  <cp:contentStatus/>
</cp:coreProperties>
</file>