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200" windowHeight="11850" activeTab="0"/>
  </bookViews>
  <sheets>
    <sheet name="specifikace IT" sheetId="13" r:id="rId1"/>
  </sheets>
  <definedNames/>
  <calcPr calcId="162913"/>
  <extLst/>
</workbook>
</file>

<file path=xl/sharedStrings.xml><?xml version="1.0" encoding="utf-8"?>
<sst xmlns="http://schemas.openxmlformats.org/spreadsheetml/2006/main" count="61" uniqueCount="42">
  <si>
    <t>Název požadovaného výrobku</t>
  </si>
  <si>
    <t>Notebook</t>
  </si>
  <si>
    <t>množství</t>
  </si>
  <si>
    <t>jednotka</t>
  </si>
  <si>
    <t>NABÍDKA</t>
  </si>
  <si>
    <t>ks</t>
  </si>
  <si>
    <t>část zakázky</t>
  </si>
  <si>
    <t>Notebook /ultrabook</t>
  </si>
  <si>
    <t>jednotková cena bez DPH</t>
  </si>
  <si>
    <t>cena celkem bez DPH</t>
  </si>
  <si>
    <t>C</t>
  </si>
  <si>
    <t>TECHNICKÁ SPECIFIKACE a položkový rozpočet</t>
  </si>
  <si>
    <t>A</t>
  </si>
  <si>
    <t>B</t>
  </si>
  <si>
    <t>Tablet</t>
  </si>
  <si>
    <t>Multimediální centrum</t>
  </si>
  <si>
    <t>Dokovací stanice k tabletu</t>
  </si>
  <si>
    <t>Klávesnice k tabletu</t>
  </si>
  <si>
    <t>Stylus k tabletu</t>
  </si>
  <si>
    <t>Software</t>
  </si>
  <si>
    <t>Multifunkční zařízení (tiskárna, kopírka, skener)</t>
  </si>
  <si>
    <t>nabídková cena celkem bez DPH</t>
  </si>
  <si>
    <t>předpokládaná max. cena bez DPH/kus</t>
  </si>
  <si>
    <t xml:space="preserve">cena za část A - zpracování grafiky a videa </t>
  </si>
  <si>
    <t>cena za část B -  notebooky</t>
  </si>
  <si>
    <t>Notebook MacBook</t>
  </si>
  <si>
    <t>cena za část C - multifunkční tiskárny</t>
  </si>
  <si>
    <r>
      <t xml:space="preserve">Multimediální centrum - minimální požadované parametry:
CPU A10X, kapacita 32GB, HDMI, WiFi, (2,4GHz a 5GHz), Ethernet, Bluetooth 5.0, rozlišení 4K (z důvodu kompatibility s již používanými zařízeními)
</t>
    </r>
    <r>
      <rPr>
        <b/>
        <sz val="9"/>
        <color theme="1"/>
        <rFont val="Arial"/>
        <family val="2"/>
      </rPr>
      <t>Např. vyhovuje Apple TV 4K</t>
    </r>
  </si>
  <si>
    <r>
      <t xml:space="preserve">tablet  - minimální požadované parametry:
CPU A12X, 11´´ Retina 2388x1668, uložiště 64GB, WiFi, USB-C, operační systém iOS (z důvodu kompatibility s již používanými programy).
</t>
    </r>
    <r>
      <rPr>
        <b/>
        <sz val="9"/>
        <color theme="1"/>
        <rFont val="Arial"/>
        <family val="2"/>
      </rPr>
      <t>Např. vyhovuje iPad Pro 2018</t>
    </r>
  </si>
  <si>
    <r>
      <t xml:space="preserve">Stylus k tabletu:
BT, dotykový povrch, stínování náklonem, podpora gest, tlakové senzory, bezdrátové nabíjení, automatické párování, magnetické přichycení, plně kompatibilní s iPad Pro 2018 (z důvodu kompatibility s využívanými zařízeními). </t>
    </r>
    <r>
      <rPr>
        <b/>
        <sz val="9"/>
        <color theme="1"/>
        <rFont val="Arial"/>
        <family val="2"/>
      </rPr>
      <t>Např. vyhovuje Apple pencil 2</t>
    </r>
  </si>
  <si>
    <r>
      <t xml:space="preserve">Klávesnice k tabletu:
CZ, pro 11´´, Smart Connector pro přenos dat i napájení, plně kompatibilní s iPad PRO 2018 11´´ (z důvodu kompatibility s již používanými zařízeními). </t>
    </r>
    <r>
      <rPr>
        <b/>
        <sz val="9"/>
        <color theme="1"/>
        <rFont val="Arial"/>
        <family val="2"/>
      </rPr>
      <t>Např. vyhovuje Smart Keyboard Folio - CZ</t>
    </r>
  </si>
  <si>
    <t>technická specifikace požadovaného nového výrobku</t>
  </si>
  <si>
    <r>
      <t>Software:
aplikace pro provoz Windows na MacBook Air, neomezená licence.</t>
    </r>
    <r>
      <rPr>
        <b/>
        <sz val="9"/>
        <color theme="1"/>
        <rFont val="Arial"/>
        <family val="2"/>
      </rPr>
      <t xml:space="preserve">
Např. vyhovuje Parallels Desktop 14 for Mac Retail Box</t>
    </r>
  </si>
  <si>
    <t>Dodavatel v rámci své nabídky doloží konkrétní nabízenou konfiguraci a technická data nabízeného nového zboží.</t>
  </si>
  <si>
    <t xml:space="preserve">předpokládaná celková cena za tři části A, B, C </t>
  </si>
  <si>
    <r>
      <rPr>
        <sz val="9"/>
        <color theme="1"/>
        <rFont val="Arial"/>
        <family val="2"/>
      </rPr>
      <t>Software:</t>
    </r>
    <r>
      <rPr>
        <b/>
        <sz val="9"/>
        <color theme="1"/>
        <rFont val="Arial"/>
        <family val="2"/>
      </rPr>
      <t xml:space="preserve">
</t>
    </r>
    <r>
      <rPr>
        <sz val="9"/>
        <color theme="1"/>
        <rFont val="Arial"/>
        <family val="2"/>
      </rPr>
      <t>OS Windows Pro 10 32/64bit CZ pro chod přes Parallels Desktop na MacBook  (z důvodu kompatibility s již používanými zařízeními).</t>
    </r>
  </si>
  <si>
    <r>
      <rPr>
        <sz val="9"/>
        <color theme="1"/>
        <rFont val="Arial"/>
        <family val="2"/>
      </rPr>
      <t>Minimální požadované parametry:</t>
    </r>
    <r>
      <rPr>
        <b/>
        <sz val="9"/>
        <color theme="1"/>
        <rFont val="Arial"/>
        <family val="2"/>
      </rPr>
      <t xml:space="preserve"> </t>
    </r>
    <r>
      <rPr>
        <sz val="9"/>
        <rFont val="Arial"/>
        <family val="2"/>
      </rPr>
      <t xml:space="preserve">černobílá multifunkční laserová tiskárna, skener, kopírka,  </t>
    </r>
    <r>
      <rPr>
        <b/>
        <sz val="9"/>
        <rFont val="Arial"/>
        <family val="2"/>
      </rPr>
      <t>A4</t>
    </r>
    <r>
      <rPr>
        <sz val="9"/>
        <rFont val="Arial"/>
        <family val="2"/>
      </rPr>
      <t xml:space="preserve">, dotykový LCD displej 7" s českým menu, tisk min. 45 stran za minutu, rozlišení tisku min. 1200x 1200dpi,  duplexní tisk, čas do vytištění první strany pod 6 sec., rozlišení skenu min. 600 x 600dpi, podavač DADF min. na 75 listů, skenování čb min. 60 stran/min.,  USB 2.0, Gigabit LAN, vstupní zásobník na min. 500 listů.  </t>
    </r>
    <r>
      <rPr>
        <b/>
        <sz val="9"/>
        <rFont val="Arial"/>
        <family val="2"/>
      </rPr>
      <t>Např. vyhovuje ECOSYS Kyocera M3145idn</t>
    </r>
  </si>
  <si>
    <r>
      <t xml:space="preserve">Notebook - minimální požadované parametry:
Intel Core i5 8265U Whiskey Lake, 14" 1920x1080 antireflexní displej, celokovové tělo, RAM 8GB DDR4, Intel UHD Graphics 620, M.2 PCIe SSD 256GB, WiFi 802.11ac, Bluetooth, HD webkamera, HDMI, USB 3.1 Gen 1, USB-C 3.1 Gen 1, čtečka karet, podsvícená klávesnice, Windows 10 Pro 64bit (NBD On-Site 3 roky), operační systém Windows v nejnovější verzi s možností připojení do domény (z důvodu kompatibility s již používanými programy). </t>
    </r>
    <r>
      <rPr>
        <b/>
        <sz val="9"/>
        <rFont val="Arial"/>
        <family val="2"/>
      </rPr>
      <t>Např. vyhovuje Dell 5481.</t>
    </r>
  </si>
  <si>
    <r>
      <rPr>
        <sz val="9"/>
        <color theme="1"/>
        <rFont val="Arial"/>
        <family val="2"/>
      </rPr>
      <t>ultrabook - minimální požadované parametry:</t>
    </r>
    <r>
      <rPr>
        <b/>
        <sz val="9"/>
        <color theme="1"/>
        <rFont val="Arial"/>
        <family val="2"/>
      </rPr>
      <t xml:space="preserve"> </t>
    </r>
    <r>
      <rPr>
        <sz val="9"/>
        <rFont val="Arial"/>
        <family val="2"/>
      </rPr>
      <t xml:space="preserve">LCD dotykový displej o velikosti min 13", </t>
    </r>
    <r>
      <rPr>
        <sz val="9"/>
        <color theme="1"/>
        <rFont val="Arial"/>
        <family val="2"/>
      </rPr>
      <t xml:space="preserve"> celokovoé tělo, 4jádrový procesor Intel Core i5-8265U (1.6GHz, TB 3.9GHz, 8GB operační paměti DDR3; 13.3" Full HD displej; grafika Intel UHD Graphics; disk 256GB SSD M.2 PCIe NVMe; Type-C Gen 2, USB 3.0/3.1 Gen 1, USB 2.0, Bluetooth 5.0, Wi-Fi ac, IR/HD kamera, čtečka paměťových karet, podsvícená klávesnice; OS Windows 10 Pro. (OS</t>
    </r>
    <r>
      <rPr>
        <sz val="9"/>
        <rFont val="Arial"/>
        <family val="2"/>
      </rPr>
      <t xml:space="preserve"> Windows v nejnovější verzi). </t>
    </r>
    <r>
      <rPr>
        <b/>
        <sz val="9"/>
        <rFont val="Arial"/>
        <family val="2"/>
      </rPr>
      <t>N</t>
    </r>
    <r>
      <rPr>
        <sz val="9"/>
        <rFont val="Arial"/>
        <family val="2"/>
      </rPr>
      <t>a</t>
    </r>
    <r>
      <rPr>
        <b/>
        <sz val="9"/>
        <rFont val="Arial"/>
        <family val="2"/>
      </rPr>
      <t>př. vyhovuje ASUS ZenBook 13 UX333FA.</t>
    </r>
  </si>
  <si>
    <t>Zadavatel umožňuje nabídnout rovnocenné řešení</t>
  </si>
  <si>
    <r>
      <t xml:space="preserve">Dokovací stanice k tabletu:
připojení přes USB-C, porty HDMI, USB-C, SD, microSD, USB-A, audio jack, plně kompatibilní s iPad Pro 11´´ 2018 (z důvodu kompatibility s využívanými zařízeními). </t>
    </r>
    <r>
      <rPr>
        <b/>
        <sz val="9"/>
        <color theme="1"/>
        <rFont val="Arial"/>
        <family val="2"/>
      </rPr>
      <t>Např. vyhovuje HyperDrive 6 in 1 Hub pro iPad Pro</t>
    </r>
  </si>
  <si>
    <r>
      <t xml:space="preserve">Notebook MacBook - minimální požadované parametry:
Intel Core i5 1,8GHz, 13", RAM 8GB, Intel HD Graphics 6000, HDD SSD 128GB, WiFi 802.11ac, Bluetooth 4.0, Webkamera, Thunderbolt port, USB 3.0 Gen 1, čtečka paměťových karet, podsvícená klávesnice, operační systém MAC OS (z důvodu kompatibility s již využívanými programy).
</t>
    </r>
    <r>
      <rPr>
        <b/>
        <sz val="9"/>
        <rFont val="Arial"/>
        <family val="2"/>
      </rPr>
      <t>Např. vyhovuje MacBook Air 13´´ 2017 128GB SSD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</si>
</sst>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19">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sz val="8"/>
      <color theme="1"/>
      <name val="Arial"/>
      <family val="2"/>
    </font>
    <font>
      <b/>
      <sz val="9"/>
      <name val="Arial"/>
      <family val="2"/>
    </font>
    <font>
      <b/>
      <sz val="12"/>
      <color theme="1"/>
      <name val="Arial"/>
      <family val="2"/>
    </font>
    <font>
      <b/>
      <sz val="12"/>
      <color theme="1"/>
      <name val="Calibri"/>
      <family val="2"/>
      <scheme val="minor"/>
    </font>
    <font>
      <b/>
      <sz val="16"/>
      <color theme="1"/>
      <name val="Calibri"/>
      <family val="2"/>
      <scheme val="minor"/>
    </font>
    <font>
      <sz val="9"/>
      <name val="Arial"/>
      <family val="2"/>
    </font>
    <font>
      <sz val="9"/>
      <color theme="1"/>
      <name val="Arial"/>
      <family val="2"/>
    </font>
    <font>
      <b/>
      <sz val="14"/>
      <color theme="1"/>
      <name val="Calibri"/>
      <family val="2"/>
      <scheme val="minor"/>
    </font>
    <font>
      <b/>
      <sz val="9"/>
      <color rgb="FF0070C0"/>
      <name val="Arial"/>
      <family val="2"/>
    </font>
    <font>
      <b/>
      <sz val="9"/>
      <color theme="1"/>
      <name val="Calibri"/>
      <family val="2"/>
      <scheme val="minor"/>
    </font>
    <font>
      <b/>
      <sz val="10"/>
      <color rgb="FF222222"/>
      <name val="Calibri"/>
      <family val="2"/>
      <scheme val="minor"/>
    </font>
  </fonts>
  <fills count="9">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rgb="FF92D050"/>
        <bgColor indexed="64"/>
      </patternFill>
    </fill>
    <fill>
      <patternFill patternType="solid">
        <fgColor theme="4" tint="0.39998000860214233"/>
        <bgColor indexed="64"/>
      </patternFill>
    </fill>
  </fills>
  <borders count="22">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border>
    <border>
      <left style="medium">
        <color theme="0" tint="-0.4999699890613556"/>
      </left>
      <right style="thin">
        <color theme="0" tint="-0.4999699890613556"/>
      </right>
      <top style="thin">
        <color theme="0" tint="-0.4999699890613556"/>
      </top>
      <bottom style="medium">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border>
    <border>
      <left style="medium"/>
      <right style="medium"/>
      <top style="medium"/>
      <bottom style="medium"/>
    </border>
    <border>
      <left style="thin">
        <color theme="0" tint="-0.4999699890613556"/>
      </left>
      <right/>
      <top style="thin">
        <color theme="0" tint="-0.4999699890613556"/>
      </top>
      <bottom/>
    </border>
    <border>
      <left style="medium">
        <color theme="0" tint="-0.4999699890613556"/>
      </left>
      <right style="thin">
        <color theme="0" tint="-0.4999699890613556"/>
      </right>
      <top style="medium">
        <color theme="0" tint="-0.4999699890613556"/>
      </top>
      <bottom style="thin"/>
    </border>
    <border>
      <left style="thin">
        <color theme="0" tint="-0.4999699890613556"/>
      </left>
      <right style="medium">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bottom/>
    </border>
    <border>
      <left style="thin">
        <color theme="0" tint="-0.4999699890613556"/>
      </left>
      <right style="thin">
        <color theme="0" tint="-0.4999699890613556"/>
      </right>
      <top style="medium">
        <color theme="0" tint="-0.4999699890613556"/>
      </top>
      <bottom style="thin"/>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cellStyleXfs>
  <cellXfs count="56">
    <xf numFmtId="0" fontId="0" fillId="0" borderId="0" xfId="0"/>
    <xf numFmtId="0" fontId="2" fillId="0" borderId="1" xfId="0" applyFont="1" applyFill="1" applyBorder="1" applyAlignment="1">
      <alignment horizontal="left" vertical="top" wrapText="1"/>
    </xf>
    <xf numFmtId="44" fontId="0" fillId="0" borderId="0" xfId="0" applyNumberForma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0" fillId="0" borderId="0" xfId="0" applyAlignment="1">
      <alignment wrapText="1"/>
    </xf>
    <xf numFmtId="0" fontId="2" fillId="0" borderId="8" xfId="0" applyFont="1" applyFill="1" applyBorder="1" applyAlignment="1">
      <alignment horizontal="left" vertical="top"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0" fillId="0" borderId="1" xfId="0" applyFont="1" applyFill="1" applyBorder="1" applyAlignment="1">
      <alignment horizontal="left" vertical="top" wrapText="1"/>
    </xf>
    <xf numFmtId="44" fontId="0" fillId="3" borderId="9" xfId="0" applyNumberFormat="1" applyFill="1" applyBorder="1"/>
    <xf numFmtId="44" fontId="0" fillId="3" borderId="8" xfId="0" applyNumberFormat="1" applyFill="1" applyBorder="1"/>
    <xf numFmtId="0" fontId="12" fillId="0" borderId="0" xfId="0" applyFont="1" applyBorder="1" applyAlignment="1">
      <alignment horizontal="left"/>
    </xf>
    <xf numFmtId="0" fontId="5" fillId="2" borderId="6" xfId="0" applyFont="1" applyFill="1" applyBorder="1" applyAlignment="1">
      <alignment vertical="center" wrapText="1"/>
    </xf>
    <xf numFmtId="44" fontId="11" fillId="4" borderId="10" xfId="0" applyNumberFormat="1" applyFont="1" applyFill="1" applyBorder="1"/>
    <xf numFmtId="0" fontId="2" fillId="3" borderId="1" xfId="0" applyFont="1" applyFill="1" applyBorder="1" applyAlignment="1">
      <alignment horizontal="left" vertical="top" wrapText="1"/>
    </xf>
    <xf numFmtId="0" fontId="10" fillId="0" borderId="9" xfId="0" applyFont="1" applyFill="1" applyBorder="1" applyAlignment="1">
      <alignment horizontal="left" vertical="top" wrapText="1"/>
    </xf>
    <xf numFmtId="44" fontId="11" fillId="3" borderId="11" xfId="0" applyNumberFormat="1" applyFont="1" applyFill="1" applyBorder="1"/>
    <xf numFmtId="44" fontId="11" fillId="3" borderId="11" xfId="0"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2" borderId="12" xfId="0" applyFont="1" applyFill="1" applyBorder="1" applyAlignment="1">
      <alignment horizontal="center" vertical="center"/>
    </xf>
    <xf numFmtId="0" fontId="16" fillId="2" borderId="6" xfId="0"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164" fontId="2" fillId="5" borderId="8" xfId="0" applyNumberFormat="1" applyFont="1" applyFill="1" applyBorder="1" applyAlignment="1">
      <alignment horizontal="center" vertical="center" wrapText="1"/>
    </xf>
    <xf numFmtId="44" fontId="0" fillId="6" borderId="9" xfId="0" applyNumberFormat="1" applyFill="1" applyBorder="1" applyAlignment="1">
      <alignment vertical="center"/>
    </xf>
    <xf numFmtId="44" fontId="11" fillId="6" borderId="11" xfId="0" applyNumberFormat="1" applyFont="1" applyFill="1" applyBorder="1" applyAlignment="1">
      <alignment vertical="center"/>
    </xf>
    <xf numFmtId="44" fontId="11" fillId="6" borderId="9" xfId="0" applyNumberFormat="1" applyFont="1" applyFill="1" applyBorder="1"/>
    <xf numFmtId="44" fontId="0" fillId="6" borderId="8" xfId="0" applyNumberFormat="1" applyFill="1" applyBorder="1" applyAlignment="1">
      <alignment vertical="center"/>
    </xf>
    <xf numFmtId="44" fontId="0" fillId="6" borderId="13" xfId="0" applyNumberFormat="1" applyFill="1" applyBorder="1" applyAlignment="1">
      <alignment vertical="center"/>
    </xf>
    <xf numFmtId="44" fontId="0" fillId="6" borderId="13" xfId="0" applyNumberFormat="1" applyFill="1" applyBorder="1"/>
    <xf numFmtId="0" fontId="17" fillId="2" borderId="6" xfId="0" applyFont="1" applyFill="1" applyBorder="1" applyAlignment="1">
      <alignment vertical="center"/>
    </xf>
    <xf numFmtId="0" fontId="14"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7" fillId="0" borderId="0" xfId="0" applyFont="1"/>
    <xf numFmtId="0" fontId="10" fillId="0" borderId="14" xfId="0" applyFont="1" applyFill="1" applyBorder="1" applyAlignment="1">
      <alignment horizontal="left" vertical="top" wrapText="1"/>
    </xf>
    <xf numFmtId="164" fontId="2" fillId="5" borderId="15" xfId="0" applyNumberFormat="1" applyFont="1" applyFill="1" applyBorder="1" applyAlignment="1">
      <alignment horizontal="center" vertical="center" wrapText="1"/>
    </xf>
    <xf numFmtId="0" fontId="15" fillId="0" borderId="0" xfId="0" applyFont="1" applyBorder="1" applyAlignment="1">
      <alignment horizontal="left"/>
    </xf>
    <xf numFmtId="44" fontId="2" fillId="5" borderId="9" xfId="0" applyNumberFormat="1" applyFont="1" applyFill="1" applyBorder="1"/>
    <xf numFmtId="0" fontId="10" fillId="0" borderId="1" xfId="0" applyFont="1" applyFill="1" applyBorder="1" applyAlignment="1">
      <alignment horizontal="left" vertical="center" wrapText="1"/>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8" xfId="0" applyFont="1" applyFill="1" applyBorder="1" applyAlignment="1">
      <alignment horizontal="center"/>
    </xf>
    <xf numFmtId="0" fontId="6" fillId="8" borderId="19"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18" fillId="0" borderId="0" xfId="0" applyFont="1"/>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Autor" id="{91B47333-0755-441A-8F7F-BF9F18B92DD4}" userId="Autor" providerId="None"/>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7"/>
  <sheetViews>
    <sheetView tabSelected="1" zoomScale="87" zoomScaleNormal="87" workbookViewId="0" topLeftCell="A2">
      <selection activeCell="D8" sqref="D8"/>
    </sheetView>
  </sheetViews>
  <sheetFormatPr defaultColWidth="9.140625" defaultRowHeight="15"/>
  <cols>
    <col min="1" max="1" width="4.00390625" style="0" customWidth="1"/>
    <col min="2" max="2" width="8.57421875" style="0" customWidth="1"/>
    <col min="3" max="3" width="16.57421875" style="0" customWidth="1"/>
    <col min="4" max="4" width="57.00390625" style="0" customWidth="1"/>
    <col min="5" max="5" width="14.140625" style="0" customWidth="1"/>
    <col min="6" max="6" width="7.00390625" style="0" customWidth="1"/>
    <col min="7" max="7" width="6.28125" style="0" customWidth="1"/>
    <col min="8" max="8" width="12.8515625" style="0" customWidth="1"/>
    <col min="9" max="9" width="14.421875" style="0" customWidth="1"/>
    <col min="10" max="10" width="3.00390625" style="0" customWidth="1"/>
  </cols>
  <sheetData>
    <row r="1" spans="2:9" ht="18.75" thickBot="1">
      <c r="B1" s="52" t="s">
        <v>11</v>
      </c>
      <c r="C1" s="53"/>
      <c r="D1" s="53"/>
      <c r="E1" s="53"/>
      <c r="F1" s="53"/>
      <c r="G1" s="53"/>
      <c r="H1" s="53"/>
      <c r="I1" s="54"/>
    </row>
    <row r="2" ht="9.75" customHeight="1" thickBot="1"/>
    <row r="3" spans="6:9" ht="15.75" thickBot="1">
      <c r="F3" s="49" t="s">
        <v>4</v>
      </c>
      <c r="G3" s="50"/>
      <c r="H3" s="50"/>
      <c r="I3" s="51"/>
    </row>
    <row r="4" spans="2:9" ht="48.75" customHeight="1">
      <c r="B4" s="6" t="s">
        <v>6</v>
      </c>
      <c r="C4" s="19" t="s">
        <v>0</v>
      </c>
      <c r="D4" s="7" t="s">
        <v>31</v>
      </c>
      <c r="E4" s="29" t="s">
        <v>22</v>
      </c>
      <c r="F4" s="40" t="s">
        <v>2</v>
      </c>
      <c r="G4" s="40" t="s">
        <v>3</v>
      </c>
      <c r="H4" s="8" t="s">
        <v>8</v>
      </c>
      <c r="I4" s="9" t="s">
        <v>9</v>
      </c>
    </row>
    <row r="5" spans="2:9" ht="63" customHeight="1">
      <c r="B5" s="3" t="s">
        <v>12</v>
      </c>
      <c r="C5" s="25" t="s">
        <v>15</v>
      </c>
      <c r="D5" s="41" t="s">
        <v>27</v>
      </c>
      <c r="E5" s="32">
        <v>4000</v>
      </c>
      <c r="F5" s="13">
        <v>1</v>
      </c>
      <c r="G5" s="12" t="s">
        <v>5</v>
      </c>
      <c r="H5" s="34">
        <v>0</v>
      </c>
      <c r="I5" s="34">
        <f aca="true" t="shared" si="0" ref="I5:I12">F5*H5</f>
        <v>0</v>
      </c>
    </row>
    <row r="6" spans="2:9" ht="60">
      <c r="B6" s="3" t="s">
        <v>12</v>
      </c>
      <c r="C6" s="25" t="s">
        <v>14</v>
      </c>
      <c r="D6" s="41" t="s">
        <v>28</v>
      </c>
      <c r="E6" s="31">
        <v>18000</v>
      </c>
      <c r="F6" s="12">
        <v>1</v>
      </c>
      <c r="G6" s="12" t="s">
        <v>5</v>
      </c>
      <c r="H6" s="34">
        <v>0</v>
      </c>
      <c r="I6" s="34">
        <f>F6*H6</f>
        <v>0</v>
      </c>
    </row>
    <row r="7" spans="2:9" ht="95.25" customHeight="1">
      <c r="B7" s="3" t="s">
        <v>12</v>
      </c>
      <c r="C7" s="25" t="s">
        <v>25</v>
      </c>
      <c r="D7" s="42" t="s">
        <v>41</v>
      </c>
      <c r="E7" s="30">
        <v>20000</v>
      </c>
      <c r="F7" s="12">
        <v>1</v>
      </c>
      <c r="G7" s="12" t="s">
        <v>5</v>
      </c>
      <c r="H7" s="34">
        <v>0</v>
      </c>
      <c r="I7" s="34">
        <f>F7*H7</f>
        <v>0</v>
      </c>
    </row>
    <row r="8" spans="2:9" ht="62.25" customHeight="1">
      <c r="B8" s="3" t="s">
        <v>12</v>
      </c>
      <c r="C8" s="25" t="s">
        <v>16</v>
      </c>
      <c r="D8" s="41" t="s">
        <v>40</v>
      </c>
      <c r="E8" s="32">
        <v>1800</v>
      </c>
      <c r="F8" s="13">
        <v>1</v>
      </c>
      <c r="G8" s="12" t="s">
        <v>5</v>
      </c>
      <c r="H8" s="34">
        <v>0</v>
      </c>
      <c r="I8" s="34">
        <f t="shared" si="0"/>
        <v>0</v>
      </c>
    </row>
    <row r="9" spans="2:9" ht="53.25" customHeight="1">
      <c r="B9" s="3" t="s">
        <v>12</v>
      </c>
      <c r="C9" s="25" t="s">
        <v>17</v>
      </c>
      <c r="D9" s="41" t="s">
        <v>30</v>
      </c>
      <c r="E9" s="32">
        <v>3900</v>
      </c>
      <c r="F9" s="13">
        <v>1</v>
      </c>
      <c r="G9" s="12" t="s">
        <v>5</v>
      </c>
      <c r="H9" s="34">
        <v>0</v>
      </c>
      <c r="I9" s="34">
        <f t="shared" si="0"/>
        <v>0</v>
      </c>
    </row>
    <row r="10" spans="2:9" ht="72" customHeight="1">
      <c r="B10" s="3" t="s">
        <v>12</v>
      </c>
      <c r="C10" s="25" t="s">
        <v>18</v>
      </c>
      <c r="D10" s="41" t="s">
        <v>29</v>
      </c>
      <c r="E10" s="32">
        <v>2700</v>
      </c>
      <c r="F10" s="13">
        <v>1</v>
      </c>
      <c r="G10" s="12" t="s">
        <v>5</v>
      </c>
      <c r="H10" s="34">
        <v>0</v>
      </c>
      <c r="I10" s="34">
        <f t="shared" si="0"/>
        <v>0</v>
      </c>
    </row>
    <row r="11" spans="2:9" ht="43.5" customHeight="1">
      <c r="B11" s="3" t="s">
        <v>12</v>
      </c>
      <c r="C11" s="25" t="s">
        <v>19</v>
      </c>
      <c r="D11" s="41" t="s">
        <v>32</v>
      </c>
      <c r="E11" s="32">
        <v>1900</v>
      </c>
      <c r="F11" s="13">
        <v>1</v>
      </c>
      <c r="G11" s="12" t="s">
        <v>5</v>
      </c>
      <c r="H11" s="34">
        <v>0</v>
      </c>
      <c r="I11" s="34">
        <f t="shared" si="0"/>
        <v>0</v>
      </c>
    </row>
    <row r="12" spans="2:9" ht="41.25" customHeight="1">
      <c r="B12" s="4" t="s">
        <v>12</v>
      </c>
      <c r="C12" s="25" t="s">
        <v>19</v>
      </c>
      <c r="D12" s="1" t="s">
        <v>35</v>
      </c>
      <c r="E12" s="32">
        <v>4700</v>
      </c>
      <c r="F12" s="13">
        <v>1</v>
      </c>
      <c r="G12" s="12" t="s">
        <v>5</v>
      </c>
      <c r="H12" s="34">
        <v>0</v>
      </c>
      <c r="I12" s="34">
        <f t="shared" si="0"/>
        <v>0</v>
      </c>
    </row>
    <row r="13" spans="2:9" ht="23.25" customHeight="1">
      <c r="B13" s="4"/>
      <c r="C13" s="25"/>
      <c r="D13" s="15" t="s">
        <v>23</v>
      </c>
      <c r="E13" s="32">
        <f>SUM(E5:E12)</f>
        <v>57000</v>
      </c>
      <c r="F13" s="13"/>
      <c r="G13" s="13"/>
      <c r="H13" s="16"/>
      <c r="I13" s="35">
        <f>SUM(I5:I12)</f>
        <v>0</v>
      </c>
    </row>
    <row r="14" spans="2:9" ht="23.25" customHeight="1">
      <c r="B14" s="4"/>
      <c r="C14" s="25"/>
      <c r="D14" s="15"/>
      <c r="E14" s="32"/>
      <c r="F14" s="13"/>
      <c r="G14" s="13"/>
      <c r="H14" s="16"/>
      <c r="I14" s="24"/>
    </row>
    <row r="15" spans="2:9" ht="99.75" customHeight="1">
      <c r="B15" s="4" t="s">
        <v>13</v>
      </c>
      <c r="C15" s="25" t="s">
        <v>1</v>
      </c>
      <c r="D15" s="42" t="s">
        <v>37</v>
      </c>
      <c r="E15" s="32">
        <v>19000</v>
      </c>
      <c r="F15" s="13">
        <v>4</v>
      </c>
      <c r="G15" s="13" t="s">
        <v>5</v>
      </c>
      <c r="H15" s="34">
        <v>0</v>
      </c>
      <c r="I15" s="34">
        <f>F15*H15</f>
        <v>0</v>
      </c>
    </row>
    <row r="16" spans="2:9" ht="108" customHeight="1">
      <c r="B16" s="4" t="s">
        <v>13</v>
      </c>
      <c r="C16" s="25" t="s">
        <v>7</v>
      </c>
      <c r="D16" s="21" t="s">
        <v>38</v>
      </c>
      <c r="E16" s="32">
        <v>19000</v>
      </c>
      <c r="F16" s="13">
        <v>2</v>
      </c>
      <c r="G16" s="13" t="s">
        <v>5</v>
      </c>
      <c r="H16" s="34">
        <v>0</v>
      </c>
      <c r="I16" s="34">
        <f>F16*H16</f>
        <v>0</v>
      </c>
    </row>
    <row r="17" spans="2:10" ht="15.75">
      <c r="B17" s="4"/>
      <c r="C17" s="25"/>
      <c r="D17" s="15" t="s">
        <v>24</v>
      </c>
      <c r="E17" s="47">
        <v>114000</v>
      </c>
      <c r="F17" s="13"/>
      <c r="G17" s="13"/>
      <c r="H17" s="16"/>
      <c r="I17" s="36">
        <f>SUM(I15:I16)</f>
        <v>0</v>
      </c>
      <c r="J17" s="10"/>
    </row>
    <row r="18" spans="2:10" ht="15.75">
      <c r="B18" s="4"/>
      <c r="C18" s="26"/>
      <c r="D18" s="22"/>
      <c r="E18" s="32"/>
      <c r="F18" s="13"/>
      <c r="G18" s="13"/>
      <c r="H18" s="16"/>
      <c r="I18" s="23"/>
      <c r="J18" s="10"/>
    </row>
    <row r="19" spans="2:9" ht="84.75" customHeight="1" thickBot="1">
      <c r="B19" s="5" t="s">
        <v>10</v>
      </c>
      <c r="C19" s="27" t="s">
        <v>20</v>
      </c>
      <c r="D19" s="11" t="s">
        <v>36</v>
      </c>
      <c r="E19" s="33">
        <v>15000</v>
      </c>
      <c r="F19" s="14">
        <v>2</v>
      </c>
      <c r="G19" s="14" t="s">
        <v>5</v>
      </c>
      <c r="H19" s="37">
        <v>0</v>
      </c>
      <c r="I19" s="38">
        <f>F19*H19</f>
        <v>0</v>
      </c>
    </row>
    <row r="20" spans="2:9" ht="23.25" customHeight="1" thickBot="1">
      <c r="B20" s="28"/>
      <c r="C20" s="11"/>
      <c r="D20" s="48" t="s">
        <v>26</v>
      </c>
      <c r="E20" s="33">
        <v>30000</v>
      </c>
      <c r="F20" s="14"/>
      <c r="G20" s="14"/>
      <c r="H20" s="17"/>
      <c r="I20" s="39">
        <f>I19</f>
        <v>0</v>
      </c>
    </row>
    <row r="21" spans="4:9" ht="15.75">
      <c r="D21" s="44" t="s">
        <v>34</v>
      </c>
      <c r="E21" s="45">
        <v>201000</v>
      </c>
      <c r="H21" s="2"/>
      <c r="I21" s="2"/>
    </row>
    <row r="22" spans="8:9" ht="15">
      <c r="H22" s="2"/>
      <c r="I22" s="2"/>
    </row>
    <row r="23" spans="2:9" ht="15.75" thickBot="1">
      <c r="B23" s="43" t="s">
        <v>33</v>
      </c>
      <c r="H23" s="2"/>
      <c r="I23" s="2"/>
    </row>
    <row r="24" spans="5:9" ht="21.75" thickBot="1">
      <c r="E24" s="46" t="s">
        <v>21</v>
      </c>
      <c r="F24" s="18"/>
      <c r="G24" s="18"/>
      <c r="H24" s="18"/>
      <c r="I24" s="20">
        <f>I13+I17+I20</f>
        <v>0</v>
      </c>
    </row>
    <row r="27" ht="15">
      <c r="B27" s="55" t="s">
        <v>39</v>
      </c>
    </row>
  </sheetData>
  <mergeCells count="2">
    <mergeCell ref="F3:I3"/>
    <mergeCell ref="B1:I1"/>
  </mergeCells>
  <printOptions/>
  <pageMargins left="0.2362204724409449" right="0.2362204724409449" top="0.7480314960629921" bottom="0.7480314960629921" header="0.31496062992125984" footer="0.31496062992125984"/>
  <pageSetup fitToHeight="2"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Jan</cp:lastModifiedBy>
  <cp:lastPrinted>2019-06-13T07:55:50Z</cp:lastPrinted>
  <dcterms:created xsi:type="dcterms:W3CDTF">2017-01-23T02:45:31Z</dcterms:created>
  <dcterms:modified xsi:type="dcterms:W3CDTF">2019-06-20T10:39:52Z</dcterms:modified>
  <cp:category/>
  <cp:version/>
  <cp:contentType/>
  <cp:contentStatus/>
</cp:coreProperties>
</file>