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75" windowWidth="19170" windowHeight="5835" activeTab="0"/>
  </bookViews>
  <sheets>
    <sheet name="List_č.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<sst xmlns="http://schemas.openxmlformats.org/spreadsheetml/2006/main" count="86" uniqueCount="51">
  <si>
    <t>šířka (mm)</t>
  </si>
  <si>
    <t>výška (mm)</t>
  </si>
  <si>
    <t>Typ okna</t>
  </si>
  <si>
    <t>Počet prvků</t>
  </si>
  <si>
    <t>Počet oken</t>
  </si>
  <si>
    <t>Jednotková cena bez DPH</t>
  </si>
  <si>
    <t>Celková cena s DPH</t>
  </si>
  <si>
    <t>Celková cena bez DPH</t>
  </si>
  <si>
    <t>Demontáž stávajících oken</t>
  </si>
  <si>
    <t>Ekologická likvidace demontovaných oken</t>
  </si>
  <si>
    <t>Montáž nových oken</t>
  </si>
  <si>
    <t>Zednické a malířské práce</t>
  </si>
  <si>
    <t>Ostatní náklady (např. protiprachové úpravy, úklid, apod.) - vypsat</t>
  </si>
  <si>
    <t>m.č.</t>
  </si>
  <si>
    <t>počet oken</t>
  </si>
  <si>
    <t>truhl</t>
  </si>
  <si>
    <t>52a</t>
  </si>
  <si>
    <t>52b</t>
  </si>
  <si>
    <t>1056-61</t>
  </si>
  <si>
    <t>1042-46</t>
  </si>
  <si>
    <t>2011-15</t>
  </si>
  <si>
    <t>2014-16</t>
  </si>
  <si>
    <t>2096-2102</t>
  </si>
  <si>
    <t>2090-95</t>
  </si>
  <si>
    <t>2042-46</t>
  </si>
  <si>
    <t>3015-20</t>
  </si>
  <si>
    <t>3117-3120</t>
  </si>
  <si>
    <t>3092-3097</t>
  </si>
  <si>
    <t>3086-89</t>
  </si>
  <si>
    <t>3080-84</t>
  </si>
  <si>
    <t>4015-20</t>
  </si>
  <si>
    <t>4117-19</t>
  </si>
  <si>
    <t>1062-65</t>
  </si>
  <si>
    <t>1078-79</t>
  </si>
  <si>
    <t>S123 - 125</t>
  </si>
  <si>
    <t xml:space="preserve"> uvedené rozměry jsou pouze pro potřeby zpracování cenové nabídky, před samotnou výrobou musí dodavatel zajistit detailní zaměření každého okna</t>
  </si>
  <si>
    <t>Okno dvoudílné (2+1 ) eurookno matné sklo</t>
  </si>
  <si>
    <t>Okno dvoudílné (1+1) eurookno</t>
  </si>
  <si>
    <t>Okno dvoudílné(2+2) eurookno</t>
  </si>
  <si>
    <t>Okno dvoudílné (2+1) eurookno</t>
  </si>
  <si>
    <t>Okno dvoudílné (2+1)  eurookno matné sklo</t>
  </si>
  <si>
    <t>Okno třídílné (3x3) eurookno</t>
  </si>
  <si>
    <t>Okno dvoudílné(2+1) eurookno matné sklo</t>
  </si>
  <si>
    <t>Okno třídílné (3x2) eurookno</t>
  </si>
  <si>
    <t>Okno jednodílné (1+1) eurookno</t>
  </si>
  <si>
    <t>Okno dvoudílné (2x2) eurookno</t>
  </si>
  <si>
    <t>Okno třídílné (3x2)  eurookno včetně podezdění okken o 45 cm</t>
  </si>
  <si>
    <t>Okno jednodílné (1+1) eurookno matné sklo</t>
  </si>
  <si>
    <t>Okno dvoudílné (2+1) eurookno matné sklo</t>
  </si>
  <si>
    <t xml:space="preserve"> všechna okna budou mít horní vyklápěcí ventilaci</t>
  </si>
  <si>
    <r>
      <t xml:space="preserve"> </t>
    </r>
    <r>
      <rPr>
        <b/>
        <u val="single"/>
        <sz val="12"/>
        <rFont val="Arial"/>
        <family val="2"/>
      </rPr>
      <t>Příloha č. 5</t>
    </r>
    <r>
      <rPr>
        <b/>
        <sz val="12"/>
        <rFont val="Arial"/>
        <family val="2"/>
      </rPr>
      <t xml:space="preserve">      "Výměna oken" 2019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</si>
</sst>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_K_č"/>
    <numFmt numFmtId="171" formatCode="#,##0\ _K_č"/>
    <numFmt numFmtId="172" formatCode="0.0"/>
    <numFmt numFmtId="173" formatCode="0.000"/>
    <numFmt numFmtId="174" formatCode="#,##0.0"/>
    <numFmt numFmtId="175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4" xfId="0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horizontal="left" vertical="center" wrapText="1" indent="2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" fontId="4" fillId="0" borderId="2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0" fontId="5" fillId="0" borderId="27" xfId="0" applyFont="1" applyFill="1" applyBorder="1" applyAlignment="1">
      <alignment horizontal="left" vertical="center" wrapText="1" indent="2"/>
    </xf>
    <xf numFmtId="0" fontId="4" fillId="0" borderId="28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 wrapText="1" indent="2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" fontId="0" fillId="0" borderId="33" xfId="0" applyNumberForma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34" xfId="0" applyFont="1" applyBorder="1" applyAlignment="1">
      <alignment horizontal="center" wrapText="1"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36" borderId="39" xfId="0" applyFont="1" applyFill="1" applyBorder="1" applyAlignment="1">
      <alignment horizontal="left" vertical="center" wrapText="1" indent="2"/>
    </xf>
    <xf numFmtId="0" fontId="6" fillId="36" borderId="15" xfId="0" applyFont="1" applyFill="1" applyBorder="1" applyAlignment="1">
      <alignment horizontal="left" vertical="center" wrapText="1" indent="2"/>
    </xf>
    <xf numFmtId="0" fontId="6" fillId="36" borderId="29" xfId="0" applyFont="1" applyFill="1" applyBorder="1" applyAlignment="1">
      <alignment horizontal="left" vertical="center" wrapText="1" indent="2"/>
    </xf>
    <xf numFmtId="0" fontId="0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0">
      <selection activeCell="A2" sqref="A2"/>
    </sheetView>
  </sheetViews>
  <sheetFormatPr defaultColWidth="9.140625" defaultRowHeight="12.75"/>
  <cols>
    <col min="1" max="1" width="31.8515625" style="0" customWidth="1"/>
    <col min="5" max="5" width="8.421875" style="0" customWidth="1"/>
    <col min="6" max="6" width="13.140625" style="0" customWidth="1"/>
    <col min="7" max="7" width="14.140625" style="0" customWidth="1"/>
    <col min="8" max="8" width="13.7109375" style="0" customWidth="1"/>
    <col min="9" max="9" width="11.7109375" style="0" bestFit="1" customWidth="1"/>
  </cols>
  <sheetData>
    <row r="1" ht="32.25" customHeight="1" thickBot="1">
      <c r="A1" s="1" t="s">
        <v>50</v>
      </c>
    </row>
    <row r="2" spans="1:8" ht="39.75" customHeight="1" thickBot="1" thickTop="1">
      <c r="A2" s="4" t="s">
        <v>2</v>
      </c>
      <c r="B2" s="5" t="s">
        <v>3</v>
      </c>
      <c r="C2" s="10" t="s">
        <v>0</v>
      </c>
      <c r="D2" s="10" t="s">
        <v>1</v>
      </c>
      <c r="E2" s="10" t="s">
        <v>4</v>
      </c>
      <c r="F2" s="24" t="s">
        <v>5</v>
      </c>
      <c r="G2" s="24" t="s">
        <v>7</v>
      </c>
      <c r="H2" s="57" t="s">
        <v>6</v>
      </c>
    </row>
    <row r="3" spans="1:11" ht="22.5" customHeight="1">
      <c r="A3" s="69" t="s">
        <v>36</v>
      </c>
      <c r="B3" s="2">
        <v>3</v>
      </c>
      <c r="C3" s="3">
        <v>1350</v>
      </c>
      <c r="D3" s="3">
        <v>2400</v>
      </c>
      <c r="E3" s="3">
        <v>3</v>
      </c>
      <c r="F3" s="40"/>
      <c r="G3" s="40">
        <f aca="true" t="shared" si="0" ref="G3:G14">F3*E3</f>
        <v>0</v>
      </c>
      <c r="H3" s="58">
        <f>G3*1.21</f>
        <v>0</v>
      </c>
      <c r="I3" s="56"/>
      <c r="K3" s="68"/>
    </row>
    <row r="4" spans="1:11" ht="22.5" customHeight="1">
      <c r="A4" s="70" t="s">
        <v>42</v>
      </c>
      <c r="B4" s="2">
        <v>3</v>
      </c>
      <c r="C4" s="3">
        <v>1200</v>
      </c>
      <c r="D4" s="3">
        <v>2100</v>
      </c>
      <c r="E4" s="3">
        <v>9</v>
      </c>
      <c r="F4" s="22"/>
      <c r="G4" s="22">
        <f t="shared" si="0"/>
        <v>0</v>
      </c>
      <c r="H4" s="59">
        <f aca="true" t="shared" si="1" ref="H4:H39">G4*1.21</f>
        <v>0</v>
      </c>
      <c r="I4" s="56"/>
      <c r="K4" s="68"/>
    </row>
    <row r="5" spans="1:11" ht="22.5" customHeight="1">
      <c r="A5" s="70" t="s">
        <v>38</v>
      </c>
      <c r="B5" s="2">
        <v>4</v>
      </c>
      <c r="C5" s="3">
        <v>1300</v>
      </c>
      <c r="D5" s="3">
        <v>2570</v>
      </c>
      <c r="E5" s="3">
        <v>33</v>
      </c>
      <c r="F5" s="23"/>
      <c r="G5" s="23">
        <f t="shared" si="0"/>
        <v>0</v>
      </c>
      <c r="H5" s="60">
        <f t="shared" si="1"/>
        <v>0</v>
      </c>
      <c r="I5" s="56"/>
      <c r="K5" s="68"/>
    </row>
    <row r="6" spans="1:11" ht="22.5" customHeight="1">
      <c r="A6" s="71" t="s">
        <v>41</v>
      </c>
      <c r="B6" s="2">
        <v>6</v>
      </c>
      <c r="C6" s="3">
        <v>1750</v>
      </c>
      <c r="D6" s="3">
        <v>2390</v>
      </c>
      <c r="E6" s="3">
        <v>8</v>
      </c>
      <c r="F6" s="22"/>
      <c r="G6" s="23">
        <f t="shared" si="0"/>
        <v>0</v>
      </c>
      <c r="H6" s="60">
        <f t="shared" si="1"/>
        <v>0</v>
      </c>
      <c r="I6" s="56"/>
      <c r="K6" s="68"/>
    </row>
    <row r="7" spans="1:11" ht="22.5" customHeight="1">
      <c r="A7" s="71" t="s">
        <v>40</v>
      </c>
      <c r="B7" s="54">
        <v>3</v>
      </c>
      <c r="C7" s="55">
        <v>1200</v>
      </c>
      <c r="D7" s="55">
        <v>1200</v>
      </c>
      <c r="E7" s="55">
        <v>2</v>
      </c>
      <c r="F7" s="22"/>
      <c r="G7" s="23">
        <f t="shared" si="0"/>
        <v>0</v>
      </c>
      <c r="H7" s="60">
        <f t="shared" si="1"/>
        <v>0</v>
      </c>
      <c r="I7" s="56"/>
      <c r="K7" s="68"/>
    </row>
    <row r="8" spans="1:11" ht="22.5" customHeight="1">
      <c r="A8" s="71" t="s">
        <v>39</v>
      </c>
      <c r="B8" s="54">
        <v>3</v>
      </c>
      <c r="C8" s="55">
        <v>1200</v>
      </c>
      <c r="D8" s="55">
        <v>2300</v>
      </c>
      <c r="E8" s="55">
        <v>5</v>
      </c>
      <c r="F8" s="22"/>
      <c r="G8" s="23">
        <f t="shared" si="0"/>
        <v>0</v>
      </c>
      <c r="H8" s="60">
        <f t="shared" si="1"/>
        <v>0</v>
      </c>
      <c r="I8" s="56"/>
      <c r="K8" s="68"/>
    </row>
    <row r="9" spans="1:11" ht="22.5" customHeight="1">
      <c r="A9" s="71" t="s">
        <v>39</v>
      </c>
      <c r="B9" s="54">
        <v>3</v>
      </c>
      <c r="C9" s="55">
        <v>1000</v>
      </c>
      <c r="D9" s="55">
        <v>1800</v>
      </c>
      <c r="E9" s="55">
        <v>2</v>
      </c>
      <c r="F9" s="22"/>
      <c r="G9" s="23">
        <f t="shared" si="0"/>
        <v>0</v>
      </c>
      <c r="H9" s="60">
        <f t="shared" si="1"/>
        <v>0</v>
      </c>
      <c r="I9" s="56"/>
      <c r="K9" s="68"/>
    </row>
    <row r="10" spans="1:11" ht="22.5" customHeight="1">
      <c r="A10" s="71" t="s">
        <v>46</v>
      </c>
      <c r="B10" s="54">
        <v>6</v>
      </c>
      <c r="C10" s="55">
        <v>1900</v>
      </c>
      <c r="D10" s="55">
        <v>1950</v>
      </c>
      <c r="E10" s="55">
        <v>3</v>
      </c>
      <c r="F10" s="22"/>
      <c r="G10" s="23">
        <f t="shared" si="0"/>
        <v>0</v>
      </c>
      <c r="H10" s="60">
        <f t="shared" si="1"/>
        <v>0</v>
      </c>
      <c r="I10" s="56"/>
      <c r="K10" s="68"/>
    </row>
    <row r="11" spans="1:11" ht="22.5" customHeight="1">
      <c r="A11" s="70" t="s">
        <v>38</v>
      </c>
      <c r="B11" s="54">
        <v>4</v>
      </c>
      <c r="C11" s="55">
        <v>1200</v>
      </c>
      <c r="D11" s="55">
        <v>2300</v>
      </c>
      <c r="E11" s="55">
        <v>7</v>
      </c>
      <c r="F11" s="22"/>
      <c r="G11" s="23">
        <f t="shared" si="0"/>
        <v>0</v>
      </c>
      <c r="H11" s="60">
        <f t="shared" si="1"/>
        <v>0</v>
      </c>
      <c r="I11" s="56"/>
      <c r="K11" s="68"/>
    </row>
    <row r="12" spans="1:11" ht="21.75" customHeight="1">
      <c r="A12" s="71" t="s">
        <v>43</v>
      </c>
      <c r="B12" s="54">
        <v>6</v>
      </c>
      <c r="C12" s="55">
        <v>1700</v>
      </c>
      <c r="D12" s="55">
        <v>1600</v>
      </c>
      <c r="E12" s="55">
        <v>1</v>
      </c>
      <c r="F12" s="22"/>
      <c r="G12" s="23">
        <f t="shared" si="0"/>
        <v>0</v>
      </c>
      <c r="H12" s="60">
        <f t="shared" si="1"/>
        <v>0</v>
      </c>
      <c r="I12" s="56"/>
      <c r="K12" s="68"/>
    </row>
    <row r="13" spans="1:11" ht="21.75" customHeight="1">
      <c r="A13" s="71" t="s">
        <v>43</v>
      </c>
      <c r="B13" s="54">
        <v>6</v>
      </c>
      <c r="C13" s="55">
        <v>1700</v>
      </c>
      <c r="D13" s="55">
        <v>1900</v>
      </c>
      <c r="E13" s="55">
        <v>4</v>
      </c>
      <c r="F13" s="22"/>
      <c r="G13" s="23">
        <f t="shared" si="0"/>
        <v>0</v>
      </c>
      <c r="H13" s="60">
        <f t="shared" si="1"/>
        <v>0</v>
      </c>
      <c r="I13" s="56"/>
      <c r="K13" s="68"/>
    </row>
    <row r="14" spans="1:11" ht="21.75" customHeight="1">
      <c r="A14" s="71" t="s">
        <v>37</v>
      </c>
      <c r="B14" s="54">
        <v>2</v>
      </c>
      <c r="C14" s="55">
        <v>600</v>
      </c>
      <c r="D14" s="55">
        <v>1500</v>
      </c>
      <c r="E14" s="55">
        <v>2</v>
      </c>
      <c r="F14" s="22"/>
      <c r="G14" s="23">
        <f t="shared" si="0"/>
        <v>0</v>
      </c>
      <c r="H14" s="60">
        <f t="shared" si="1"/>
        <v>0</v>
      </c>
      <c r="I14" s="56"/>
      <c r="K14" s="68"/>
    </row>
    <row r="15" spans="1:11" ht="21.75" customHeight="1">
      <c r="A15" s="71" t="s">
        <v>39</v>
      </c>
      <c r="B15" s="2">
        <v>3</v>
      </c>
      <c r="C15" s="3">
        <v>1450</v>
      </c>
      <c r="D15" s="3">
        <v>2110</v>
      </c>
      <c r="E15" s="3">
        <v>5</v>
      </c>
      <c r="F15" s="22"/>
      <c r="G15" s="22">
        <f>F15*E15</f>
        <v>0</v>
      </c>
      <c r="H15" s="59">
        <f t="shared" si="1"/>
        <v>0</v>
      </c>
      <c r="I15" s="56"/>
      <c r="K15" s="68"/>
    </row>
    <row r="16" spans="1:11" ht="21.75" customHeight="1">
      <c r="A16" s="71" t="s">
        <v>43</v>
      </c>
      <c r="B16" s="2">
        <v>6</v>
      </c>
      <c r="C16" s="3">
        <v>1200</v>
      </c>
      <c r="D16" s="3">
        <v>2250</v>
      </c>
      <c r="E16" s="3">
        <v>4</v>
      </c>
      <c r="F16" s="22"/>
      <c r="G16" s="22">
        <f aca="true" t="shared" si="2" ref="G16:G39">F16*E16</f>
        <v>0</v>
      </c>
      <c r="H16" s="59">
        <f t="shared" si="1"/>
        <v>0</v>
      </c>
      <c r="I16" s="56"/>
      <c r="K16" s="68"/>
    </row>
    <row r="17" spans="1:11" ht="21.75" customHeight="1">
      <c r="A17" s="71" t="s">
        <v>39</v>
      </c>
      <c r="B17" s="2">
        <v>3</v>
      </c>
      <c r="C17" s="3">
        <v>1300</v>
      </c>
      <c r="D17" s="3">
        <v>2000</v>
      </c>
      <c r="E17" s="3">
        <v>3</v>
      </c>
      <c r="F17" s="22"/>
      <c r="G17" s="22">
        <f t="shared" si="2"/>
        <v>0</v>
      </c>
      <c r="H17" s="59">
        <f t="shared" si="1"/>
        <v>0</v>
      </c>
      <c r="I17" s="56"/>
      <c r="K17" s="68"/>
    </row>
    <row r="18" spans="1:11" ht="21.75" customHeight="1">
      <c r="A18" s="71" t="s">
        <v>39</v>
      </c>
      <c r="B18" s="2">
        <v>3</v>
      </c>
      <c r="C18" s="3">
        <v>1450</v>
      </c>
      <c r="D18" s="3">
        <v>2400</v>
      </c>
      <c r="E18" s="3">
        <v>13</v>
      </c>
      <c r="F18" s="22"/>
      <c r="G18" s="22">
        <f t="shared" si="2"/>
        <v>0</v>
      </c>
      <c r="H18" s="59">
        <f t="shared" si="1"/>
        <v>0</v>
      </c>
      <c r="I18" s="56"/>
      <c r="K18" s="68"/>
    </row>
    <row r="19" spans="1:11" ht="21.75" customHeight="1">
      <c r="A19" s="71" t="s">
        <v>44</v>
      </c>
      <c r="B19" s="2">
        <v>2</v>
      </c>
      <c r="C19" s="3">
        <v>600</v>
      </c>
      <c r="D19" s="3">
        <v>2000</v>
      </c>
      <c r="E19" s="3">
        <v>1</v>
      </c>
      <c r="F19" s="22"/>
      <c r="G19" s="22">
        <f t="shared" si="2"/>
        <v>0</v>
      </c>
      <c r="H19" s="59">
        <f t="shared" si="1"/>
        <v>0</v>
      </c>
      <c r="I19" s="56"/>
      <c r="K19" s="68"/>
    </row>
    <row r="20" spans="1:11" ht="21.75" customHeight="1">
      <c r="A20" s="71" t="s">
        <v>39</v>
      </c>
      <c r="B20" s="2">
        <v>3</v>
      </c>
      <c r="C20" s="3">
        <v>1350</v>
      </c>
      <c r="D20" s="3">
        <v>2350</v>
      </c>
      <c r="E20" s="3">
        <v>6</v>
      </c>
      <c r="F20" s="22"/>
      <c r="G20" s="22">
        <f t="shared" si="2"/>
        <v>0</v>
      </c>
      <c r="H20" s="59">
        <f t="shared" si="1"/>
        <v>0</v>
      </c>
      <c r="I20" s="56"/>
      <c r="K20" s="68"/>
    </row>
    <row r="21" spans="1:11" ht="21.75" customHeight="1">
      <c r="A21" s="71" t="s">
        <v>39</v>
      </c>
      <c r="B21" s="2">
        <v>3</v>
      </c>
      <c r="C21" s="3">
        <v>1300</v>
      </c>
      <c r="D21" s="3">
        <v>2530</v>
      </c>
      <c r="E21" s="3">
        <v>9</v>
      </c>
      <c r="F21" s="22"/>
      <c r="G21" s="22">
        <f t="shared" si="2"/>
        <v>0</v>
      </c>
      <c r="H21" s="59">
        <f t="shared" si="1"/>
        <v>0</v>
      </c>
      <c r="I21" s="56"/>
      <c r="K21" s="68"/>
    </row>
    <row r="22" spans="1:11" ht="21.75" customHeight="1">
      <c r="A22" s="71" t="s">
        <v>43</v>
      </c>
      <c r="B22" s="2">
        <v>6</v>
      </c>
      <c r="C22" s="3">
        <v>2260</v>
      </c>
      <c r="D22" s="3">
        <v>2200</v>
      </c>
      <c r="E22" s="3">
        <v>1</v>
      </c>
      <c r="F22" s="22"/>
      <c r="G22" s="22">
        <f t="shared" si="2"/>
        <v>0</v>
      </c>
      <c r="H22" s="59">
        <f t="shared" si="1"/>
        <v>0</v>
      </c>
      <c r="I22" s="56"/>
      <c r="K22" s="68"/>
    </row>
    <row r="23" spans="1:11" ht="21.75" customHeight="1">
      <c r="A23" s="71" t="s">
        <v>43</v>
      </c>
      <c r="B23" s="2">
        <v>6</v>
      </c>
      <c r="C23" s="3">
        <v>1700</v>
      </c>
      <c r="D23" s="3">
        <v>2630</v>
      </c>
      <c r="E23" s="3">
        <v>6</v>
      </c>
      <c r="F23" s="22"/>
      <c r="G23" s="22">
        <f t="shared" si="2"/>
        <v>0</v>
      </c>
      <c r="H23" s="59">
        <f t="shared" si="1"/>
        <v>0</v>
      </c>
      <c r="I23" s="56"/>
      <c r="K23" s="68"/>
    </row>
    <row r="24" spans="1:11" ht="21.75" customHeight="1">
      <c r="A24" s="71" t="s">
        <v>44</v>
      </c>
      <c r="B24" s="2">
        <v>2</v>
      </c>
      <c r="C24" s="3">
        <v>600</v>
      </c>
      <c r="D24" s="3">
        <v>2430</v>
      </c>
      <c r="E24" s="3">
        <v>2</v>
      </c>
      <c r="F24" s="22"/>
      <c r="G24" s="22">
        <f t="shared" si="2"/>
        <v>0</v>
      </c>
      <c r="H24" s="59">
        <f t="shared" si="1"/>
        <v>0</v>
      </c>
      <c r="I24" s="56"/>
      <c r="K24" s="68"/>
    </row>
    <row r="25" spans="1:11" ht="21.75" customHeight="1">
      <c r="A25" s="71" t="s">
        <v>39</v>
      </c>
      <c r="B25" s="2">
        <v>3</v>
      </c>
      <c r="C25" s="3">
        <v>1200</v>
      </c>
      <c r="D25" s="3">
        <v>2300</v>
      </c>
      <c r="E25" s="3">
        <v>4</v>
      </c>
      <c r="F25" s="22"/>
      <c r="G25" s="22">
        <f t="shared" si="2"/>
        <v>0</v>
      </c>
      <c r="H25" s="59">
        <f t="shared" si="1"/>
        <v>0</v>
      </c>
      <c r="I25" s="56"/>
      <c r="K25" s="68"/>
    </row>
    <row r="26" spans="1:11" ht="21.75" customHeight="1">
      <c r="A26" s="71" t="s">
        <v>43</v>
      </c>
      <c r="B26" s="2">
        <v>9</v>
      </c>
      <c r="C26" s="3">
        <v>2200</v>
      </c>
      <c r="D26" s="3">
        <v>2600</v>
      </c>
      <c r="E26" s="3">
        <v>5</v>
      </c>
      <c r="F26" s="22"/>
      <c r="G26" s="22">
        <f t="shared" si="2"/>
        <v>0</v>
      </c>
      <c r="H26" s="59">
        <f t="shared" si="1"/>
        <v>0</v>
      </c>
      <c r="I26" s="56"/>
      <c r="K26" s="68"/>
    </row>
    <row r="27" spans="1:11" ht="21.75" customHeight="1">
      <c r="A27" s="71" t="s">
        <v>45</v>
      </c>
      <c r="B27" s="2">
        <v>6</v>
      </c>
      <c r="C27" s="3">
        <v>1200</v>
      </c>
      <c r="D27" s="3">
        <v>2600</v>
      </c>
      <c r="E27" s="3">
        <v>1</v>
      </c>
      <c r="F27" s="22"/>
      <c r="G27" s="22">
        <f t="shared" si="2"/>
        <v>0</v>
      </c>
      <c r="H27" s="59">
        <f t="shared" si="1"/>
        <v>0</v>
      </c>
      <c r="I27" s="56"/>
      <c r="K27" s="68"/>
    </row>
    <row r="28" spans="1:11" ht="21.75" customHeight="1">
      <c r="A28" s="71" t="s">
        <v>47</v>
      </c>
      <c r="B28" s="2">
        <v>2</v>
      </c>
      <c r="C28" s="3">
        <v>650</v>
      </c>
      <c r="D28" s="3">
        <v>2200</v>
      </c>
      <c r="E28" s="3">
        <v>5</v>
      </c>
      <c r="F28" s="22"/>
      <c r="G28" s="22">
        <f t="shared" si="2"/>
        <v>0</v>
      </c>
      <c r="H28" s="59">
        <f t="shared" si="1"/>
        <v>0</v>
      </c>
      <c r="I28" s="56"/>
      <c r="K28" s="68"/>
    </row>
    <row r="29" spans="1:11" ht="21.75" customHeight="1">
      <c r="A29" s="71" t="s">
        <v>48</v>
      </c>
      <c r="B29" s="2">
        <v>3</v>
      </c>
      <c r="C29" s="3">
        <v>1250</v>
      </c>
      <c r="D29" s="3">
        <v>2200</v>
      </c>
      <c r="E29" s="3">
        <v>3</v>
      </c>
      <c r="F29" s="22"/>
      <c r="G29" s="22">
        <f t="shared" si="2"/>
        <v>0</v>
      </c>
      <c r="H29" s="59">
        <f t="shared" si="1"/>
        <v>0</v>
      </c>
      <c r="I29" s="56"/>
      <c r="K29" s="68"/>
    </row>
    <row r="30" spans="1:11" ht="21.75" customHeight="1">
      <c r="A30" s="71" t="s">
        <v>47</v>
      </c>
      <c r="B30" s="2">
        <v>2</v>
      </c>
      <c r="C30" s="3">
        <v>600</v>
      </c>
      <c r="D30" s="3">
        <v>1800</v>
      </c>
      <c r="E30" s="3">
        <v>1</v>
      </c>
      <c r="F30" s="22"/>
      <c r="G30" s="22">
        <f t="shared" si="2"/>
        <v>0</v>
      </c>
      <c r="H30" s="59">
        <f t="shared" si="1"/>
        <v>0</v>
      </c>
      <c r="I30" s="56"/>
      <c r="K30" s="68"/>
    </row>
    <row r="31" spans="1:11" ht="21.75" customHeight="1">
      <c r="A31" s="71" t="s">
        <v>48</v>
      </c>
      <c r="B31" s="2">
        <v>3</v>
      </c>
      <c r="C31" s="3">
        <v>1200</v>
      </c>
      <c r="D31" s="3">
        <v>1800</v>
      </c>
      <c r="E31" s="3">
        <v>1</v>
      </c>
      <c r="F31" s="22"/>
      <c r="G31" s="22">
        <f t="shared" si="2"/>
        <v>0</v>
      </c>
      <c r="H31" s="59">
        <f t="shared" si="1"/>
        <v>0</v>
      </c>
      <c r="I31" s="56"/>
      <c r="K31" s="68"/>
    </row>
    <row r="32" spans="1:11" ht="21.75" customHeight="1">
      <c r="A32" s="71" t="s">
        <v>43</v>
      </c>
      <c r="B32" s="2">
        <v>6</v>
      </c>
      <c r="C32" s="3">
        <v>1700</v>
      </c>
      <c r="D32" s="3">
        <v>2000</v>
      </c>
      <c r="E32" s="3">
        <v>2</v>
      </c>
      <c r="F32" s="22"/>
      <c r="G32" s="22">
        <f t="shared" si="2"/>
        <v>0</v>
      </c>
      <c r="H32" s="59">
        <f t="shared" si="1"/>
        <v>0</v>
      </c>
      <c r="I32" s="56"/>
      <c r="K32" s="68"/>
    </row>
    <row r="33" spans="1:11" ht="21.75" customHeight="1">
      <c r="A33" s="71" t="s">
        <v>47</v>
      </c>
      <c r="B33" s="2">
        <v>2</v>
      </c>
      <c r="C33" s="3">
        <v>750</v>
      </c>
      <c r="D33" s="3">
        <v>2370</v>
      </c>
      <c r="E33" s="3">
        <v>2</v>
      </c>
      <c r="F33" s="22"/>
      <c r="G33" s="22">
        <f t="shared" si="2"/>
        <v>0</v>
      </c>
      <c r="H33" s="59">
        <f t="shared" si="1"/>
        <v>0</v>
      </c>
      <c r="I33" s="56"/>
      <c r="K33" s="68"/>
    </row>
    <row r="34" spans="1:11" ht="21.75" customHeight="1">
      <c r="A34" s="71" t="s">
        <v>44</v>
      </c>
      <c r="B34" s="2">
        <v>2</v>
      </c>
      <c r="C34" s="3">
        <v>900</v>
      </c>
      <c r="D34" s="3">
        <v>2500</v>
      </c>
      <c r="E34" s="3">
        <v>2</v>
      </c>
      <c r="F34" s="22"/>
      <c r="G34" s="22">
        <f t="shared" si="2"/>
        <v>0</v>
      </c>
      <c r="H34" s="59">
        <f t="shared" si="1"/>
        <v>0</v>
      </c>
      <c r="I34" s="56"/>
      <c r="K34" s="68"/>
    </row>
    <row r="35" spans="1:11" ht="21.75" customHeight="1">
      <c r="A35" s="71" t="s">
        <v>44</v>
      </c>
      <c r="B35" s="2">
        <v>2</v>
      </c>
      <c r="C35" s="3">
        <v>800</v>
      </c>
      <c r="D35" s="3">
        <v>2000</v>
      </c>
      <c r="E35" s="3">
        <v>1</v>
      </c>
      <c r="F35" s="22"/>
      <c r="G35" s="22">
        <f t="shared" si="2"/>
        <v>0</v>
      </c>
      <c r="H35" s="59">
        <f t="shared" si="1"/>
        <v>0</v>
      </c>
      <c r="I35" s="56"/>
      <c r="K35" s="68"/>
    </row>
    <row r="36" spans="1:11" ht="21.75" customHeight="1">
      <c r="A36" s="71" t="s">
        <v>43</v>
      </c>
      <c r="B36" s="2">
        <v>6</v>
      </c>
      <c r="C36" s="3">
        <v>1700</v>
      </c>
      <c r="D36" s="3">
        <v>2500</v>
      </c>
      <c r="E36" s="3">
        <v>1</v>
      </c>
      <c r="F36" s="22"/>
      <c r="G36" s="22">
        <f t="shared" si="2"/>
        <v>0</v>
      </c>
      <c r="H36" s="59">
        <f t="shared" si="1"/>
        <v>0</v>
      </c>
      <c r="I36" s="56"/>
      <c r="K36" s="68"/>
    </row>
    <row r="37" spans="1:11" ht="21.75" customHeight="1">
      <c r="A37" s="71" t="s">
        <v>44</v>
      </c>
      <c r="B37" s="2">
        <v>2</v>
      </c>
      <c r="C37" s="3">
        <v>800</v>
      </c>
      <c r="D37" s="3">
        <v>1680</v>
      </c>
      <c r="E37" s="3">
        <v>1</v>
      </c>
      <c r="F37" s="22"/>
      <c r="G37" s="22">
        <f t="shared" si="2"/>
        <v>0</v>
      </c>
      <c r="H37" s="59">
        <f t="shared" si="1"/>
        <v>0</v>
      </c>
      <c r="I37" s="56"/>
      <c r="K37" s="68"/>
    </row>
    <row r="38" spans="1:11" ht="21.75" customHeight="1">
      <c r="A38" s="71" t="s">
        <v>39</v>
      </c>
      <c r="B38" s="2">
        <v>3</v>
      </c>
      <c r="C38" s="3">
        <v>1300</v>
      </c>
      <c r="D38" s="3">
        <v>2000</v>
      </c>
      <c r="E38" s="3">
        <v>7</v>
      </c>
      <c r="F38" s="22"/>
      <c r="G38" s="22">
        <f t="shared" si="2"/>
        <v>0</v>
      </c>
      <c r="H38" s="59">
        <f t="shared" si="1"/>
        <v>0</v>
      </c>
      <c r="I38" s="56"/>
      <c r="K38" s="68"/>
    </row>
    <row r="39" spans="1:11" ht="21.75" customHeight="1">
      <c r="A39" s="71"/>
      <c r="B39" s="2"/>
      <c r="C39" s="3"/>
      <c r="D39" s="3"/>
      <c r="E39" s="3"/>
      <c r="F39" s="22"/>
      <c r="G39" s="22">
        <f t="shared" si="2"/>
        <v>0</v>
      </c>
      <c r="H39" s="59">
        <f t="shared" si="1"/>
        <v>0</v>
      </c>
      <c r="I39" s="56"/>
      <c r="K39" s="68"/>
    </row>
    <row r="40" spans="1:8" ht="22.5" customHeight="1">
      <c r="A40" s="36" t="s">
        <v>8</v>
      </c>
      <c r="B40" s="37"/>
      <c r="C40" s="38"/>
      <c r="D40" s="38"/>
      <c r="E40" s="39"/>
      <c r="F40" s="21"/>
      <c r="G40" s="22">
        <f>F40*E45</f>
        <v>0</v>
      </c>
      <c r="H40" s="59">
        <f>G40*1.21</f>
        <v>0</v>
      </c>
    </row>
    <row r="41" spans="1:8" ht="26.25" customHeight="1">
      <c r="A41" s="13" t="s">
        <v>9</v>
      </c>
      <c r="B41" s="34"/>
      <c r="C41" s="14"/>
      <c r="D41" s="14"/>
      <c r="E41" s="15"/>
      <c r="F41" s="20"/>
      <c r="G41" s="23">
        <f>F41*E45</f>
        <v>0</v>
      </c>
      <c r="H41" s="59">
        <f>G41*1.21</f>
        <v>0</v>
      </c>
    </row>
    <row r="42" spans="1:8" ht="22.5" customHeight="1">
      <c r="A42" s="13" t="s">
        <v>10</v>
      </c>
      <c r="B42" s="34"/>
      <c r="C42" s="14"/>
      <c r="D42" s="14"/>
      <c r="E42" s="15"/>
      <c r="F42" s="20"/>
      <c r="G42" s="23">
        <f>F42*E45</f>
        <v>0</v>
      </c>
      <c r="H42" s="59">
        <f>G42*1.21</f>
        <v>0</v>
      </c>
    </row>
    <row r="43" spans="1:8" ht="22.5" customHeight="1">
      <c r="A43" s="13" t="s">
        <v>11</v>
      </c>
      <c r="B43" s="34"/>
      <c r="C43" s="14"/>
      <c r="D43" s="14"/>
      <c r="E43" s="15"/>
      <c r="F43" s="20"/>
      <c r="G43" s="23">
        <f>F43*E45</f>
        <v>0</v>
      </c>
      <c r="H43" s="59">
        <f>G43*1.21</f>
        <v>0</v>
      </c>
    </row>
    <row r="44" spans="1:8" ht="42" customHeight="1" thickBot="1">
      <c r="A44" s="33" t="s">
        <v>12</v>
      </c>
      <c r="B44" s="16"/>
      <c r="C44" s="17"/>
      <c r="D44" s="17"/>
      <c r="E44" s="18"/>
      <c r="F44" s="28"/>
      <c r="G44" s="29">
        <f>F44*E45</f>
        <v>0</v>
      </c>
      <c r="H44" s="61">
        <f>G44*1.21</f>
        <v>0</v>
      </c>
    </row>
    <row r="45" spans="1:8" ht="30" customHeight="1" thickBot="1" thickTop="1">
      <c r="A45" s="11" t="s">
        <v>7</v>
      </c>
      <c r="B45" s="6"/>
      <c r="C45" s="7"/>
      <c r="D45" s="7"/>
      <c r="E45" s="35">
        <f>E39+E38+E37+E36+E35+E34+E33+E32+E31+E30+E29+E28+E27+E26+E25+E24+E23+E22+E21+E20+E19+E18+E17+E16+E15+E14+E13+E12+E11+E10+E9+E8+E7+E6+E5+E4+E3</f>
        <v>165</v>
      </c>
      <c r="F45" s="30"/>
      <c r="G45" s="31">
        <f>SUM(G3:G44)</f>
        <v>0</v>
      </c>
      <c r="H45" s="32"/>
    </row>
    <row r="46" spans="1:8" ht="30" customHeight="1" thickBot="1">
      <c r="A46" s="12" t="s">
        <v>6</v>
      </c>
      <c r="B46" s="8"/>
      <c r="C46" s="9"/>
      <c r="D46" s="9"/>
      <c r="E46" s="9"/>
      <c r="F46" s="25"/>
      <c r="G46" s="26"/>
      <c r="H46" s="27">
        <f>SUM(H3:H44)</f>
        <v>0</v>
      </c>
    </row>
    <row r="47" ht="13.5" thickTop="1"/>
    <row r="49" ht="14.25" customHeight="1">
      <c r="A49" s="19"/>
    </row>
    <row r="50" ht="12.75">
      <c r="A50" s="19"/>
    </row>
    <row r="51" ht="12.75">
      <c r="A51" s="19" t="s">
        <v>49</v>
      </c>
    </row>
    <row r="52" spans="1:9" ht="12.75">
      <c r="A52" s="19" t="s">
        <v>35</v>
      </c>
      <c r="B52" s="19"/>
      <c r="C52" s="19"/>
      <c r="D52" s="19"/>
      <c r="E52" s="19"/>
      <c r="F52" s="19"/>
      <c r="G52" s="19"/>
      <c r="H52" s="19"/>
      <c r="I52" s="19"/>
    </row>
    <row r="54" spans="1:8" ht="12.75">
      <c r="A54" s="41"/>
      <c r="B54" s="42"/>
      <c r="C54" s="43"/>
      <c r="D54" s="43"/>
      <c r="E54" s="43"/>
      <c r="F54" s="42"/>
      <c r="G54" s="42"/>
      <c r="H54" s="42"/>
    </row>
    <row r="55" spans="1:9" ht="27" customHeight="1">
      <c r="A55" s="44"/>
      <c r="B55" s="45"/>
      <c r="C55" s="46"/>
      <c r="D55" s="46"/>
      <c r="E55" s="46"/>
      <c r="F55" s="47"/>
      <c r="G55" s="48"/>
      <c r="H55" s="48"/>
      <c r="I55" s="56"/>
    </row>
    <row r="56" spans="1:8" ht="27" customHeight="1">
      <c r="A56" s="44"/>
      <c r="B56" s="45"/>
      <c r="C56" s="46"/>
      <c r="D56" s="46"/>
      <c r="E56" s="46"/>
      <c r="F56" s="47"/>
      <c r="G56" s="48"/>
      <c r="H56" s="48"/>
    </row>
    <row r="57" spans="1:8" ht="27" customHeight="1">
      <c r="A57" s="44"/>
      <c r="B57" s="45"/>
      <c r="C57" s="46"/>
      <c r="D57" s="46"/>
      <c r="E57" s="46"/>
      <c r="F57" s="47"/>
      <c r="G57" s="48"/>
      <c r="H57" s="48"/>
    </row>
    <row r="58" spans="1:8" ht="27" customHeight="1">
      <c r="A58" s="49"/>
      <c r="B58" s="50"/>
      <c r="C58" s="51"/>
      <c r="D58" s="51"/>
      <c r="E58" s="51"/>
      <c r="F58" s="47"/>
      <c r="G58" s="48"/>
      <c r="H58" s="48"/>
    </row>
    <row r="59" spans="1:8" ht="27" customHeight="1">
      <c r="A59" s="49"/>
      <c r="B59" s="50"/>
      <c r="C59" s="51"/>
      <c r="D59" s="51"/>
      <c r="E59" s="51"/>
      <c r="F59" s="47"/>
      <c r="G59" s="48"/>
      <c r="H59" s="48"/>
    </row>
    <row r="60" spans="1:8" ht="27" customHeight="1">
      <c r="A60" s="49"/>
      <c r="B60" s="50"/>
      <c r="C60" s="51"/>
      <c r="D60" s="51"/>
      <c r="E60" s="51"/>
      <c r="F60" s="47"/>
      <c r="G60" s="48"/>
      <c r="H60" s="48"/>
    </row>
    <row r="61" spans="1:8" ht="27" customHeight="1">
      <c r="A61" s="49"/>
      <c r="B61" s="50"/>
      <c r="C61" s="51"/>
      <c r="D61" s="51"/>
      <c r="E61" s="51"/>
      <c r="F61" s="47"/>
      <c r="G61" s="48"/>
      <c r="H61" s="48"/>
    </row>
    <row r="62" spans="1:8" ht="27" customHeight="1">
      <c r="A62" s="49"/>
      <c r="B62" s="50"/>
      <c r="C62" s="51"/>
      <c r="D62" s="51"/>
      <c r="E62" s="51"/>
      <c r="F62" s="47"/>
      <c r="G62" s="48"/>
      <c r="H62" s="48"/>
    </row>
    <row r="63" spans="1:8" ht="27" customHeight="1">
      <c r="A63" s="49"/>
      <c r="B63" s="50"/>
      <c r="C63" s="51"/>
      <c r="D63" s="51"/>
      <c r="E63" s="52"/>
      <c r="F63" s="47"/>
      <c r="G63" s="53"/>
      <c r="H63" s="48"/>
    </row>
    <row r="64" spans="1:8" ht="27" customHeight="1">
      <c r="A64" s="49"/>
      <c r="B64" s="50"/>
      <c r="C64" s="51"/>
      <c r="D64" s="51"/>
      <c r="E64" s="51"/>
      <c r="F64" s="47"/>
      <c r="G64" s="48"/>
      <c r="H64" s="53"/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Z44"/>
  <sheetViews>
    <sheetView zoomScalePageLayoutView="0" workbookViewId="0" topLeftCell="A1">
      <selection activeCell="Z12" sqref="Z12"/>
    </sheetView>
  </sheetViews>
  <sheetFormatPr defaultColWidth="9.140625" defaultRowHeight="12.75"/>
  <sheetData>
    <row r="4" spans="2:24" ht="12.75">
      <c r="B4" s="62" t="s">
        <v>13</v>
      </c>
      <c r="C4" s="62" t="s">
        <v>14</v>
      </c>
      <c r="D4" s="20"/>
      <c r="F4" s="62" t="s">
        <v>13</v>
      </c>
      <c r="G4" s="62" t="s">
        <v>14</v>
      </c>
      <c r="H4" s="20"/>
      <c r="J4" s="62" t="s">
        <v>13</v>
      </c>
      <c r="K4" s="62" t="s">
        <v>14</v>
      </c>
      <c r="L4" s="20"/>
      <c r="N4" s="62" t="s">
        <v>13</v>
      </c>
      <c r="O4" s="62" t="s">
        <v>14</v>
      </c>
      <c r="P4" s="20"/>
      <c r="R4" s="62" t="s">
        <v>13</v>
      </c>
      <c r="S4" s="62" t="s">
        <v>14</v>
      </c>
      <c r="T4" s="20"/>
      <c r="V4" s="62" t="s">
        <v>13</v>
      </c>
      <c r="W4" s="62" t="s">
        <v>14</v>
      </c>
      <c r="X4" s="20"/>
    </row>
    <row r="5" spans="2:24" ht="12.75">
      <c r="B5" s="63">
        <v>86</v>
      </c>
      <c r="C5" s="20">
        <v>9</v>
      </c>
      <c r="D5" s="20"/>
      <c r="F5" s="20">
        <v>1023</v>
      </c>
      <c r="G5" s="20">
        <v>2</v>
      </c>
      <c r="H5" s="20"/>
      <c r="J5" s="20">
        <v>2027</v>
      </c>
      <c r="K5" s="20">
        <v>2</v>
      </c>
      <c r="L5" s="20"/>
      <c r="N5" s="20">
        <v>3023</v>
      </c>
      <c r="O5" s="20">
        <v>2</v>
      </c>
      <c r="P5" s="20"/>
      <c r="R5" s="20">
        <v>4023</v>
      </c>
      <c r="S5" s="20">
        <v>2</v>
      </c>
      <c r="T5" s="20"/>
      <c r="V5" s="20">
        <v>5050</v>
      </c>
      <c r="W5" s="20">
        <v>1</v>
      </c>
      <c r="X5" s="20"/>
    </row>
    <row r="6" spans="2:24" ht="12.75">
      <c r="B6" s="63">
        <v>84</v>
      </c>
      <c r="C6" s="20">
        <v>1</v>
      </c>
      <c r="D6" s="20"/>
      <c r="F6" s="20">
        <v>1022</v>
      </c>
      <c r="G6" s="20">
        <v>3</v>
      </c>
      <c r="H6" s="20"/>
      <c r="J6" s="20">
        <v>2026</v>
      </c>
      <c r="K6" s="20">
        <v>3</v>
      </c>
      <c r="L6" s="20"/>
      <c r="N6" s="20">
        <v>3022</v>
      </c>
      <c r="O6" s="20">
        <v>3</v>
      </c>
      <c r="P6" s="20"/>
      <c r="R6" s="20">
        <v>4022</v>
      </c>
      <c r="S6" s="20">
        <v>3</v>
      </c>
      <c r="T6" s="20"/>
      <c r="V6" s="20">
        <v>4142</v>
      </c>
      <c r="W6" s="20">
        <v>1</v>
      </c>
      <c r="X6" s="20"/>
    </row>
    <row r="7" spans="2:24" ht="12.75">
      <c r="B7" s="63">
        <v>82</v>
      </c>
      <c r="C7" s="20">
        <v>1</v>
      </c>
      <c r="D7" s="20"/>
      <c r="F7" s="20">
        <v>1009</v>
      </c>
      <c r="G7" s="20">
        <v>1</v>
      </c>
      <c r="H7" s="20"/>
      <c r="J7" s="65" t="s">
        <v>20</v>
      </c>
      <c r="K7" s="20">
        <v>6</v>
      </c>
      <c r="L7" s="20"/>
      <c r="N7" s="65" t="s">
        <v>25</v>
      </c>
      <c r="O7" s="20">
        <v>6</v>
      </c>
      <c r="P7" s="20"/>
      <c r="R7" s="65" t="s">
        <v>30</v>
      </c>
      <c r="S7" s="20">
        <v>6</v>
      </c>
      <c r="T7" s="20"/>
      <c r="V7" s="65"/>
      <c r="W7" s="20"/>
      <c r="X7" s="20"/>
    </row>
    <row r="8" spans="2:24" ht="12.75">
      <c r="B8" s="63">
        <v>81</v>
      </c>
      <c r="C8" s="20">
        <v>1</v>
      </c>
      <c r="D8" s="20"/>
      <c r="F8" s="20">
        <v>1007</v>
      </c>
      <c r="G8" s="20">
        <v>1</v>
      </c>
      <c r="H8" s="20"/>
      <c r="J8" s="20">
        <v>2010</v>
      </c>
      <c r="K8" s="20">
        <v>1</v>
      </c>
      <c r="L8" s="20"/>
      <c r="N8" s="20">
        <v>3010</v>
      </c>
      <c r="O8" s="20">
        <v>1</v>
      </c>
      <c r="P8" s="20"/>
      <c r="R8" s="20">
        <v>4010</v>
      </c>
      <c r="S8" s="20">
        <v>1</v>
      </c>
      <c r="T8" s="20"/>
      <c r="V8" s="20"/>
      <c r="W8" s="20"/>
      <c r="X8" s="20"/>
    </row>
    <row r="9" spans="2:24" ht="12.75">
      <c r="B9" s="63">
        <v>80</v>
      </c>
      <c r="C9" s="20">
        <v>4</v>
      </c>
      <c r="D9" s="20"/>
      <c r="F9" s="20">
        <v>1006</v>
      </c>
      <c r="G9" s="20">
        <v>1</v>
      </c>
      <c r="H9" s="20"/>
      <c r="J9" s="20">
        <v>2006</v>
      </c>
      <c r="K9" s="20">
        <v>1</v>
      </c>
      <c r="L9" s="20"/>
      <c r="N9" s="20">
        <v>3006</v>
      </c>
      <c r="O9" s="20">
        <v>1</v>
      </c>
      <c r="P9" s="20"/>
      <c r="R9" s="20">
        <v>4004</v>
      </c>
      <c r="S9" s="20">
        <v>1</v>
      </c>
      <c r="T9" s="20"/>
      <c r="V9" s="20"/>
      <c r="W9" s="20"/>
      <c r="X9" s="20"/>
    </row>
    <row r="10" spans="2:24" ht="12.75">
      <c r="B10" s="63">
        <v>79</v>
      </c>
      <c r="C10" s="20">
        <v>2</v>
      </c>
      <c r="D10" s="20"/>
      <c r="F10" s="20">
        <v>1004</v>
      </c>
      <c r="G10" s="20">
        <v>1</v>
      </c>
      <c r="H10" s="20"/>
      <c r="J10" s="20">
        <v>2005</v>
      </c>
      <c r="K10" s="20">
        <v>1</v>
      </c>
      <c r="L10" s="20"/>
      <c r="N10" s="20">
        <v>3005</v>
      </c>
      <c r="O10" s="20">
        <v>1</v>
      </c>
      <c r="P10" s="20"/>
      <c r="R10" s="20">
        <v>4003</v>
      </c>
      <c r="S10" s="20">
        <v>1</v>
      </c>
      <c r="T10" s="20"/>
      <c r="V10" s="20"/>
      <c r="W10" s="20"/>
      <c r="X10" s="20"/>
    </row>
    <row r="11" spans="2:24" ht="12.75">
      <c r="B11" s="63">
        <v>92</v>
      </c>
      <c r="C11" s="20">
        <v>1</v>
      </c>
      <c r="D11" s="20"/>
      <c r="F11" s="20">
        <v>1003</v>
      </c>
      <c r="G11" s="20">
        <v>1</v>
      </c>
      <c r="H11" s="20"/>
      <c r="J11" s="20">
        <v>2004</v>
      </c>
      <c r="K11" s="20">
        <v>1</v>
      </c>
      <c r="L11" s="20"/>
      <c r="N11" s="20">
        <v>3003</v>
      </c>
      <c r="O11" s="20">
        <v>1</v>
      </c>
      <c r="P11" s="20"/>
      <c r="R11" s="20">
        <v>4002</v>
      </c>
      <c r="S11" s="20">
        <v>1</v>
      </c>
      <c r="T11" s="20"/>
      <c r="V11" s="20"/>
      <c r="W11" s="20"/>
      <c r="X11" s="20"/>
    </row>
    <row r="12" spans="2:24" ht="12.75">
      <c r="B12" s="63">
        <v>87</v>
      </c>
      <c r="C12" s="20">
        <v>6</v>
      </c>
      <c r="D12" s="20"/>
      <c r="F12" s="20">
        <v>1134</v>
      </c>
      <c r="G12" s="20">
        <v>2</v>
      </c>
      <c r="H12" s="20"/>
      <c r="J12" s="20">
        <v>2003</v>
      </c>
      <c r="K12" s="20">
        <v>1</v>
      </c>
      <c r="L12" s="20"/>
      <c r="N12" s="20">
        <v>3002</v>
      </c>
      <c r="O12" s="20">
        <v>1</v>
      </c>
      <c r="P12" s="20"/>
      <c r="R12" s="65" t="s">
        <v>31</v>
      </c>
      <c r="S12" s="20">
        <v>4</v>
      </c>
      <c r="T12" s="20"/>
      <c r="V12" s="20"/>
      <c r="W12" s="20"/>
      <c r="X12" s="20"/>
    </row>
    <row r="13" spans="2:24" ht="12.75">
      <c r="B13" s="63">
        <v>91</v>
      </c>
      <c r="C13" s="20">
        <v>3</v>
      </c>
      <c r="D13" s="20"/>
      <c r="F13" s="20">
        <v>1133</v>
      </c>
      <c r="G13" s="20">
        <v>2</v>
      </c>
      <c r="H13" s="20"/>
      <c r="J13" s="65" t="s">
        <v>21</v>
      </c>
      <c r="K13" s="20">
        <v>4</v>
      </c>
      <c r="L13" s="20"/>
      <c r="N13" s="65" t="s">
        <v>26</v>
      </c>
      <c r="O13" s="20">
        <v>4</v>
      </c>
      <c r="P13" s="20"/>
      <c r="R13" s="65">
        <v>4143</v>
      </c>
      <c r="S13" s="20">
        <v>1</v>
      </c>
      <c r="T13" s="20"/>
      <c r="V13" s="65"/>
      <c r="W13" s="20"/>
      <c r="X13" s="20"/>
    </row>
    <row r="14" spans="2:24" ht="12.75">
      <c r="B14" s="63">
        <v>90</v>
      </c>
      <c r="C14" s="20">
        <v>1</v>
      </c>
      <c r="D14" s="20"/>
      <c r="F14" s="20">
        <v>1131</v>
      </c>
      <c r="G14" s="20">
        <v>1</v>
      </c>
      <c r="H14" s="20"/>
      <c r="J14" s="20">
        <v>2112</v>
      </c>
      <c r="K14" s="20">
        <v>1</v>
      </c>
      <c r="L14" s="20"/>
      <c r="N14" s="20">
        <v>3147</v>
      </c>
      <c r="O14" s="20">
        <v>1</v>
      </c>
      <c r="P14" s="20"/>
      <c r="R14" s="20">
        <v>4107</v>
      </c>
      <c r="S14" s="20">
        <v>3</v>
      </c>
      <c r="T14" s="20"/>
      <c r="V14" s="20"/>
      <c r="W14" s="20"/>
      <c r="X14" s="20"/>
    </row>
    <row r="15" spans="2:24" ht="12.75">
      <c r="B15" s="63">
        <v>89</v>
      </c>
      <c r="C15" s="20">
        <v>1</v>
      </c>
      <c r="D15" s="20"/>
      <c r="F15" s="20">
        <v>1105</v>
      </c>
      <c r="G15" s="20">
        <v>1</v>
      </c>
      <c r="H15" s="20"/>
      <c r="J15" s="20">
        <v>2113</v>
      </c>
      <c r="K15" s="20">
        <v>3</v>
      </c>
      <c r="L15" s="20"/>
      <c r="N15" s="20">
        <v>3105</v>
      </c>
      <c r="O15" s="20">
        <v>3</v>
      </c>
      <c r="P15" s="20"/>
      <c r="R15" s="20">
        <v>4130</v>
      </c>
      <c r="S15" s="20">
        <v>3</v>
      </c>
      <c r="T15" s="20"/>
      <c r="V15" s="20"/>
      <c r="W15" s="20"/>
      <c r="X15" s="20"/>
    </row>
    <row r="16" spans="2:24" ht="12.75">
      <c r="B16" s="63">
        <v>86</v>
      </c>
      <c r="C16" s="20">
        <v>2</v>
      </c>
      <c r="D16" s="20"/>
      <c r="F16" s="20">
        <v>1101</v>
      </c>
      <c r="G16" s="20">
        <v>1</v>
      </c>
      <c r="H16" s="20"/>
      <c r="J16" s="20">
        <v>2110</v>
      </c>
      <c r="K16" s="20">
        <v>3</v>
      </c>
      <c r="L16" s="20"/>
      <c r="N16" s="20">
        <v>3136</v>
      </c>
      <c r="O16" s="20">
        <v>3</v>
      </c>
      <c r="P16" s="20"/>
      <c r="R16" s="20">
        <v>4124</v>
      </c>
      <c r="S16" s="20">
        <v>4</v>
      </c>
      <c r="T16" s="20"/>
      <c r="V16" s="20"/>
      <c r="W16" s="20"/>
      <c r="X16" s="20"/>
    </row>
    <row r="17" spans="2:24" ht="12.75">
      <c r="B17" s="63">
        <v>38</v>
      </c>
      <c r="C17" s="20">
        <v>9</v>
      </c>
      <c r="D17" s="20"/>
      <c r="F17" s="20">
        <v>1106</v>
      </c>
      <c r="G17" s="20">
        <v>1</v>
      </c>
      <c r="H17" s="20"/>
      <c r="J17" s="20">
        <v>2087</v>
      </c>
      <c r="K17" s="20">
        <v>3</v>
      </c>
      <c r="L17" s="20"/>
      <c r="N17" s="20">
        <v>3145</v>
      </c>
      <c r="O17" s="20">
        <v>1</v>
      </c>
      <c r="P17" s="20"/>
      <c r="R17" s="66">
        <v>4129</v>
      </c>
      <c r="S17" s="66">
        <v>1</v>
      </c>
      <c r="T17" s="20"/>
      <c r="V17" s="20"/>
      <c r="W17" s="20"/>
      <c r="X17" s="20"/>
    </row>
    <row r="18" spans="2:24" ht="12.75">
      <c r="B18" s="63">
        <v>35</v>
      </c>
      <c r="C18" s="20">
        <v>2</v>
      </c>
      <c r="D18" s="20"/>
      <c r="F18" s="20">
        <v>1107</v>
      </c>
      <c r="G18" s="20">
        <v>2</v>
      </c>
      <c r="H18" s="20"/>
      <c r="J18" s="65" t="s">
        <v>22</v>
      </c>
      <c r="K18" s="20">
        <v>7</v>
      </c>
      <c r="L18" s="20"/>
      <c r="N18" s="65" t="s">
        <v>27</v>
      </c>
      <c r="O18" s="20">
        <v>6</v>
      </c>
      <c r="P18" s="20"/>
      <c r="R18" s="65">
        <v>4069</v>
      </c>
      <c r="S18" s="20">
        <v>2</v>
      </c>
      <c r="T18" s="20"/>
      <c r="V18" s="65"/>
      <c r="W18" s="20"/>
      <c r="X18" s="20"/>
    </row>
    <row r="19" spans="2:24" ht="12.75">
      <c r="B19" s="64" t="s">
        <v>15</v>
      </c>
      <c r="C19" s="20">
        <v>10</v>
      </c>
      <c r="D19" s="20"/>
      <c r="F19" s="20">
        <v>1112</v>
      </c>
      <c r="G19" s="20">
        <v>12</v>
      </c>
      <c r="H19" s="20"/>
      <c r="J19" s="20">
        <v>2130</v>
      </c>
      <c r="K19" s="20">
        <v>2</v>
      </c>
      <c r="L19" s="20"/>
      <c r="N19" s="20">
        <v>3091</v>
      </c>
      <c r="O19" s="20">
        <v>2</v>
      </c>
      <c r="P19" s="20"/>
      <c r="R19" s="20">
        <v>4068</v>
      </c>
      <c r="S19" s="20">
        <v>2</v>
      </c>
      <c r="T19" s="20"/>
      <c r="V19" s="20"/>
      <c r="W19" s="20"/>
      <c r="X19" s="20"/>
    </row>
    <row r="20" spans="2:24" ht="12.75">
      <c r="B20" s="63">
        <v>55</v>
      </c>
      <c r="C20" s="20">
        <v>3</v>
      </c>
      <c r="D20" s="20"/>
      <c r="F20" s="20">
        <v>1030</v>
      </c>
      <c r="G20" s="20">
        <v>1</v>
      </c>
      <c r="H20" s="20"/>
      <c r="J20" s="20">
        <v>2134</v>
      </c>
      <c r="K20" s="20">
        <v>1</v>
      </c>
      <c r="L20" s="20"/>
      <c r="N20" s="20">
        <v>3090</v>
      </c>
      <c r="O20" s="20">
        <v>1</v>
      </c>
      <c r="P20" s="20"/>
      <c r="R20" s="20">
        <v>4123</v>
      </c>
      <c r="S20" s="20">
        <v>2</v>
      </c>
      <c r="T20" s="20"/>
      <c r="V20" s="20"/>
      <c r="W20" s="20"/>
      <c r="X20" s="20"/>
    </row>
    <row r="21" spans="2:24" ht="12.75">
      <c r="B21" s="63">
        <v>56</v>
      </c>
      <c r="C21" s="20">
        <v>1</v>
      </c>
      <c r="D21" s="20"/>
      <c r="F21" s="20">
        <v>1031</v>
      </c>
      <c r="G21" s="20">
        <v>1</v>
      </c>
      <c r="H21" s="20"/>
      <c r="J21" s="20">
        <v>2131</v>
      </c>
      <c r="K21" s="20">
        <v>1</v>
      </c>
      <c r="L21" s="20"/>
      <c r="N21" s="65" t="s">
        <v>28</v>
      </c>
      <c r="O21" s="20">
        <v>8</v>
      </c>
      <c r="P21" s="20"/>
      <c r="R21" s="20">
        <v>4060</v>
      </c>
      <c r="S21" s="20">
        <v>2</v>
      </c>
      <c r="T21" s="20"/>
      <c r="V21" s="20"/>
      <c r="W21" s="20"/>
      <c r="X21" s="20"/>
    </row>
    <row r="22" spans="2:24" ht="12.75">
      <c r="B22" s="63">
        <v>57</v>
      </c>
      <c r="C22" s="20">
        <v>2</v>
      </c>
      <c r="D22" s="20"/>
      <c r="F22" s="20">
        <v>1032</v>
      </c>
      <c r="G22" s="20">
        <v>1</v>
      </c>
      <c r="H22" s="20"/>
      <c r="J22" s="20">
        <v>2133</v>
      </c>
      <c r="K22" s="20">
        <v>1</v>
      </c>
      <c r="L22" s="20"/>
      <c r="N22" s="20">
        <v>3133</v>
      </c>
      <c r="O22" s="20">
        <v>1</v>
      </c>
      <c r="P22" s="20"/>
      <c r="R22" s="20">
        <v>4059</v>
      </c>
      <c r="S22" s="20">
        <v>1</v>
      </c>
      <c r="T22" s="20"/>
      <c r="V22" s="20"/>
      <c r="W22" s="20"/>
      <c r="X22" s="20"/>
    </row>
    <row r="23" spans="2:24" ht="12.75">
      <c r="B23" s="63">
        <v>58</v>
      </c>
      <c r="C23" s="20">
        <v>1</v>
      </c>
      <c r="D23" s="20"/>
      <c r="F23" s="20">
        <v>1033</v>
      </c>
      <c r="G23" s="20">
        <v>1</v>
      </c>
      <c r="H23" s="20"/>
      <c r="J23" s="20">
        <v>2129</v>
      </c>
      <c r="K23" s="20">
        <v>1</v>
      </c>
      <c r="L23" s="20"/>
      <c r="N23" s="20">
        <v>3085</v>
      </c>
      <c r="O23" s="20">
        <v>1</v>
      </c>
      <c r="P23" s="20"/>
      <c r="R23" s="20">
        <v>4058</v>
      </c>
      <c r="S23" s="20">
        <v>1</v>
      </c>
      <c r="T23" s="20"/>
      <c r="V23" s="20"/>
      <c r="W23" s="20"/>
      <c r="X23" s="20"/>
    </row>
    <row r="24" spans="2:24" ht="12.75">
      <c r="B24" s="63">
        <v>59</v>
      </c>
      <c r="C24" s="20">
        <v>2</v>
      </c>
      <c r="D24" s="20"/>
      <c r="F24" s="20">
        <v>1111</v>
      </c>
      <c r="G24" s="20">
        <v>1</v>
      </c>
      <c r="H24" s="20"/>
      <c r="J24" s="65" t="s">
        <v>23</v>
      </c>
      <c r="K24" s="20">
        <v>6</v>
      </c>
      <c r="L24" s="20"/>
      <c r="N24" s="65" t="s">
        <v>29</v>
      </c>
      <c r="O24" s="20">
        <v>6</v>
      </c>
      <c r="P24" s="20"/>
      <c r="R24" s="65">
        <v>4054</v>
      </c>
      <c r="S24" s="20">
        <v>2</v>
      </c>
      <c r="T24" s="20"/>
      <c r="V24" s="65"/>
      <c r="W24" s="20"/>
      <c r="X24" s="20"/>
    </row>
    <row r="25" spans="2:24" ht="12.75">
      <c r="B25" s="63">
        <v>47</v>
      </c>
      <c r="C25" s="20">
        <v>2</v>
      </c>
      <c r="D25" s="20"/>
      <c r="F25" s="20">
        <v>1110</v>
      </c>
      <c r="G25" s="20">
        <v>1</v>
      </c>
      <c r="H25" s="20"/>
      <c r="J25" s="20">
        <v>2084</v>
      </c>
      <c r="K25" s="20">
        <v>1</v>
      </c>
      <c r="L25" s="20"/>
      <c r="N25" s="20">
        <v>3127</v>
      </c>
      <c r="O25" s="20">
        <v>9</v>
      </c>
      <c r="P25" s="20"/>
      <c r="R25" s="20">
        <v>4122</v>
      </c>
      <c r="S25" s="20">
        <v>7</v>
      </c>
      <c r="T25" s="20"/>
      <c r="V25" s="20"/>
      <c r="W25" s="20"/>
      <c r="X25" s="20"/>
    </row>
    <row r="26" spans="2:24" ht="12.75">
      <c r="B26" s="63">
        <v>45</v>
      </c>
      <c r="C26" s="20">
        <v>2</v>
      </c>
      <c r="D26" s="20"/>
      <c r="F26" s="20">
        <v>1109</v>
      </c>
      <c r="G26" s="20">
        <v>1</v>
      </c>
      <c r="H26" s="20"/>
      <c r="J26" s="20">
        <v>2058</v>
      </c>
      <c r="K26" s="20">
        <v>1</v>
      </c>
      <c r="L26" s="20"/>
      <c r="N26" s="20">
        <v>3062</v>
      </c>
      <c r="O26" s="20">
        <v>1</v>
      </c>
      <c r="P26" s="20"/>
      <c r="R26" s="20">
        <v>4121</v>
      </c>
      <c r="S26" s="20">
        <v>2</v>
      </c>
      <c r="T26" s="20"/>
      <c r="V26" s="20"/>
      <c r="W26" s="20"/>
      <c r="X26" s="20"/>
    </row>
    <row r="27" spans="2:24" ht="12.75">
      <c r="B27" s="63">
        <v>49</v>
      </c>
      <c r="C27" s="20">
        <v>3</v>
      </c>
      <c r="D27" s="20"/>
      <c r="F27" s="20">
        <v>1036</v>
      </c>
      <c r="G27" s="20">
        <v>2</v>
      </c>
      <c r="H27" s="20"/>
      <c r="J27" s="20">
        <v>2057</v>
      </c>
      <c r="K27" s="20">
        <v>1</v>
      </c>
      <c r="L27" s="20"/>
      <c r="N27" s="20">
        <v>3061</v>
      </c>
      <c r="O27" s="20">
        <v>1</v>
      </c>
      <c r="P27" s="20"/>
      <c r="R27" s="20">
        <v>4041</v>
      </c>
      <c r="S27" s="20">
        <v>2</v>
      </c>
      <c r="T27" s="20"/>
      <c r="V27" s="20"/>
      <c r="W27" s="20"/>
      <c r="X27" s="20"/>
    </row>
    <row r="28" spans="2:24" ht="12.75">
      <c r="B28" s="63">
        <v>50</v>
      </c>
      <c r="C28" s="20">
        <v>1</v>
      </c>
      <c r="D28" s="20"/>
      <c r="F28" s="20">
        <v>1073</v>
      </c>
      <c r="G28" s="20">
        <v>2</v>
      </c>
      <c r="H28" s="20"/>
      <c r="J28" s="20">
        <v>2056</v>
      </c>
      <c r="K28" s="20">
        <v>1</v>
      </c>
      <c r="L28" s="20"/>
      <c r="N28" s="20">
        <v>3060</v>
      </c>
      <c r="O28" s="20">
        <v>1</v>
      </c>
      <c r="P28" s="20"/>
      <c r="R28" s="20">
        <v>4038</v>
      </c>
      <c r="S28" s="20">
        <v>2</v>
      </c>
      <c r="T28" s="20"/>
      <c r="V28" s="20"/>
      <c r="W28" s="20"/>
      <c r="X28" s="20"/>
    </row>
    <row r="29" spans="2:24" ht="12.75">
      <c r="B29" s="63">
        <v>51</v>
      </c>
      <c r="C29" s="20">
        <v>1</v>
      </c>
      <c r="D29" s="20"/>
      <c r="F29" s="20">
        <v>1074</v>
      </c>
      <c r="G29" s="20">
        <v>7</v>
      </c>
      <c r="H29" s="20"/>
      <c r="J29" s="20">
        <v>2055</v>
      </c>
      <c r="K29" s="20">
        <v>2</v>
      </c>
      <c r="L29" s="20"/>
      <c r="N29" s="20">
        <v>3059</v>
      </c>
      <c r="O29" s="20">
        <v>1</v>
      </c>
      <c r="P29" s="20"/>
      <c r="R29" s="20">
        <v>4037</v>
      </c>
      <c r="S29" s="20">
        <v>2</v>
      </c>
      <c r="T29" s="20"/>
      <c r="V29" s="20"/>
      <c r="W29" s="20"/>
      <c r="X29" s="20"/>
    </row>
    <row r="30" spans="2:24" ht="12.75">
      <c r="B30" s="64" t="s">
        <v>16</v>
      </c>
      <c r="C30" s="20">
        <v>1</v>
      </c>
      <c r="D30" s="20"/>
      <c r="F30" s="20">
        <v>1047</v>
      </c>
      <c r="G30" s="20">
        <v>2</v>
      </c>
      <c r="H30" s="20"/>
      <c r="J30" s="20">
        <v>2080</v>
      </c>
      <c r="K30" s="20">
        <v>2</v>
      </c>
      <c r="L30" s="20"/>
      <c r="N30" s="20">
        <v>3053</v>
      </c>
      <c r="O30" s="20">
        <v>2</v>
      </c>
      <c r="P30" s="20"/>
      <c r="R30" s="20">
        <v>4142</v>
      </c>
      <c r="S30" s="20">
        <v>1</v>
      </c>
      <c r="T30" s="20"/>
      <c r="V30" s="20"/>
      <c r="W30" s="20"/>
      <c r="X30" s="20"/>
    </row>
    <row r="31" spans="2:24" ht="12.75">
      <c r="B31" s="64" t="s">
        <v>17</v>
      </c>
      <c r="C31" s="20">
        <v>3</v>
      </c>
      <c r="D31" s="20"/>
      <c r="F31" s="20">
        <v>1052</v>
      </c>
      <c r="G31" s="20">
        <v>1</v>
      </c>
      <c r="H31" s="20"/>
      <c r="J31" s="20">
        <v>2053</v>
      </c>
      <c r="K31" s="20">
        <v>2</v>
      </c>
      <c r="L31" s="20"/>
      <c r="N31" s="20">
        <v>3124</v>
      </c>
      <c r="O31" s="20">
        <v>9</v>
      </c>
      <c r="P31" s="20"/>
      <c r="R31" s="20"/>
      <c r="S31" s="20"/>
      <c r="T31" s="20"/>
      <c r="V31" s="20"/>
      <c r="W31" s="20"/>
      <c r="X31" s="20"/>
    </row>
    <row r="32" spans="2:24" ht="12.75">
      <c r="B32" s="63">
        <v>48</v>
      </c>
      <c r="C32" s="20">
        <v>1</v>
      </c>
      <c r="D32" s="20"/>
      <c r="F32" s="20">
        <v>1053</v>
      </c>
      <c r="G32" s="20">
        <v>1</v>
      </c>
      <c r="H32" s="20"/>
      <c r="J32" s="20">
        <v>2052</v>
      </c>
      <c r="K32" s="20">
        <v>1</v>
      </c>
      <c r="L32" s="20"/>
      <c r="N32" s="20">
        <v>3042</v>
      </c>
      <c r="O32" s="20">
        <v>2</v>
      </c>
      <c r="P32" s="20"/>
      <c r="R32" s="20"/>
      <c r="S32" s="20"/>
      <c r="T32" s="20"/>
      <c r="V32" s="20"/>
      <c r="W32" s="20"/>
      <c r="X32" s="20"/>
    </row>
    <row r="33" spans="2:24" ht="12.75">
      <c r="B33" s="63">
        <v>88</v>
      </c>
      <c r="C33" s="20">
        <v>3</v>
      </c>
      <c r="D33" s="20"/>
      <c r="F33" s="65">
        <v>1055</v>
      </c>
      <c r="G33" s="20">
        <v>2</v>
      </c>
      <c r="H33" s="20"/>
      <c r="J33" s="20">
        <v>2051</v>
      </c>
      <c r="K33" s="20">
        <v>1</v>
      </c>
      <c r="L33" s="20"/>
      <c r="N33" s="20">
        <v>3038</v>
      </c>
      <c r="O33" s="20">
        <v>1</v>
      </c>
      <c r="P33" s="20"/>
      <c r="R33" s="20"/>
      <c r="S33" s="20"/>
      <c r="T33" s="20"/>
      <c r="V33" s="20"/>
      <c r="W33" s="20"/>
      <c r="X33" s="20"/>
    </row>
    <row r="34" spans="2:24" ht="12.75">
      <c r="B34" s="63">
        <v>43</v>
      </c>
      <c r="C34" s="20">
        <v>2</v>
      </c>
      <c r="D34" s="20"/>
      <c r="F34" s="65" t="s">
        <v>18</v>
      </c>
      <c r="G34" s="20">
        <v>6</v>
      </c>
      <c r="H34" s="20"/>
      <c r="J34" s="20">
        <v>2048</v>
      </c>
      <c r="K34" s="20">
        <v>2</v>
      </c>
      <c r="L34" s="20"/>
      <c r="N34" s="20">
        <v>3037</v>
      </c>
      <c r="O34" s="20">
        <v>2</v>
      </c>
      <c r="P34" s="20"/>
      <c r="R34" s="20"/>
      <c r="S34" s="20"/>
      <c r="T34" s="20"/>
      <c r="V34" s="20"/>
      <c r="W34" s="20"/>
      <c r="X34" s="20"/>
    </row>
    <row r="35" spans="2:24" ht="12.75">
      <c r="B35" s="72" t="s">
        <v>34</v>
      </c>
      <c r="C35" s="20">
        <v>4</v>
      </c>
      <c r="D35" s="20"/>
      <c r="F35" s="20">
        <v>1088</v>
      </c>
      <c r="G35" s="20">
        <v>1</v>
      </c>
      <c r="H35" s="20"/>
      <c r="J35" s="20">
        <v>2078</v>
      </c>
      <c r="K35" s="20">
        <v>7</v>
      </c>
      <c r="L35" s="20"/>
      <c r="N35" s="20">
        <v>3036</v>
      </c>
      <c r="O35" s="20">
        <v>2</v>
      </c>
      <c r="P35" s="20"/>
      <c r="R35" s="20"/>
      <c r="S35" s="20"/>
      <c r="T35" s="20"/>
      <c r="V35" s="20"/>
      <c r="W35" s="20"/>
      <c r="X35" s="20"/>
    </row>
    <row r="36" spans="2:24" ht="12.75">
      <c r="B36" s="63"/>
      <c r="C36" s="20"/>
      <c r="D36" s="20"/>
      <c r="F36" s="20">
        <v>1095</v>
      </c>
      <c r="G36" s="20">
        <v>6</v>
      </c>
      <c r="H36" s="20"/>
      <c r="J36" s="20">
        <v>2077</v>
      </c>
      <c r="K36" s="20">
        <v>2</v>
      </c>
      <c r="L36" s="20"/>
      <c r="N36" s="20">
        <v>3035</v>
      </c>
      <c r="O36" s="20">
        <v>1</v>
      </c>
      <c r="P36" s="20"/>
      <c r="R36" s="20"/>
      <c r="S36" s="20"/>
      <c r="T36" s="20"/>
      <c r="V36" s="20"/>
      <c r="W36" s="20"/>
      <c r="X36" s="20"/>
    </row>
    <row r="37" spans="2:24" ht="12.75">
      <c r="B37" s="63"/>
      <c r="C37" s="20"/>
      <c r="D37" s="20"/>
      <c r="F37" s="65" t="s">
        <v>19</v>
      </c>
      <c r="G37" s="20">
        <v>10</v>
      </c>
      <c r="H37" s="20"/>
      <c r="J37" s="20">
        <v>2038</v>
      </c>
      <c r="K37" s="20">
        <v>2</v>
      </c>
      <c r="L37" s="20"/>
      <c r="N37" s="20">
        <v>3078</v>
      </c>
      <c r="O37" s="20">
        <v>2</v>
      </c>
      <c r="P37" s="20"/>
      <c r="R37" s="20"/>
      <c r="S37" s="20"/>
      <c r="T37" s="20"/>
      <c r="V37" s="20"/>
      <c r="W37" s="20"/>
      <c r="X37" s="20"/>
    </row>
    <row r="38" spans="2:24" ht="12.75">
      <c r="B38" s="63">
        <v>1096</v>
      </c>
      <c r="C38" s="20">
        <v>1</v>
      </c>
      <c r="D38" s="20"/>
      <c r="F38" s="20">
        <v>1049</v>
      </c>
      <c r="G38" s="20">
        <v>3</v>
      </c>
      <c r="H38" s="20"/>
      <c r="J38" s="65" t="s">
        <v>24</v>
      </c>
      <c r="K38" s="20">
        <v>10</v>
      </c>
      <c r="L38" s="20"/>
      <c r="N38" s="65">
        <v>3146</v>
      </c>
      <c r="O38" s="20">
        <v>1</v>
      </c>
      <c r="P38" s="20"/>
      <c r="R38" s="65"/>
      <c r="S38" s="20"/>
      <c r="T38" s="20"/>
      <c r="V38" s="65"/>
      <c r="W38" s="20"/>
      <c r="X38" s="20"/>
    </row>
    <row r="39" spans="2:24" ht="12.75">
      <c r="B39" s="63"/>
      <c r="C39" s="20"/>
      <c r="D39" s="20"/>
      <c r="F39" s="20">
        <v>1050</v>
      </c>
      <c r="G39" s="20">
        <v>1</v>
      </c>
      <c r="H39" s="20"/>
      <c r="J39" s="20">
        <v>2054</v>
      </c>
      <c r="K39" s="20">
        <v>2</v>
      </c>
      <c r="L39" s="20"/>
      <c r="N39" s="20"/>
      <c r="O39" s="20"/>
      <c r="P39" s="20"/>
      <c r="R39" s="20"/>
      <c r="S39" s="20"/>
      <c r="T39" s="20"/>
      <c r="V39" s="20"/>
      <c r="W39" s="20"/>
      <c r="X39" s="20"/>
    </row>
    <row r="40" spans="2:24" ht="12.75">
      <c r="B40" s="63"/>
      <c r="C40" s="20"/>
      <c r="D40" s="20"/>
      <c r="F40" s="20">
        <v>1051</v>
      </c>
      <c r="G40" s="20">
        <v>1</v>
      </c>
      <c r="H40" s="20"/>
      <c r="J40" s="20">
        <v>2111</v>
      </c>
      <c r="K40" s="20">
        <v>1</v>
      </c>
      <c r="L40" s="20"/>
      <c r="N40" s="20"/>
      <c r="O40" s="20"/>
      <c r="P40" s="20"/>
      <c r="R40" s="20"/>
      <c r="S40" s="20"/>
      <c r="T40" s="20"/>
      <c r="V40" s="20"/>
      <c r="W40" s="20"/>
      <c r="X40" s="20"/>
    </row>
    <row r="41" spans="2:24" ht="12.75">
      <c r="B41" s="63"/>
      <c r="C41" s="20"/>
      <c r="D41" s="20"/>
      <c r="F41" s="20">
        <v>1054</v>
      </c>
      <c r="G41" s="20">
        <v>1</v>
      </c>
      <c r="H41" s="20"/>
      <c r="J41" s="20">
        <v>2083</v>
      </c>
      <c r="K41" s="20">
        <v>2</v>
      </c>
      <c r="L41" s="20"/>
      <c r="N41" s="20"/>
      <c r="O41" s="20"/>
      <c r="P41" s="20"/>
      <c r="R41" s="20"/>
      <c r="S41" s="20"/>
      <c r="T41" s="20"/>
      <c r="V41" s="20"/>
      <c r="W41" s="20"/>
      <c r="X41" s="20"/>
    </row>
    <row r="42" spans="2:24" ht="12.75">
      <c r="B42" s="63"/>
      <c r="C42" s="20"/>
      <c r="D42" s="20"/>
      <c r="F42" s="67" t="s">
        <v>32</v>
      </c>
      <c r="G42" s="20">
        <v>5</v>
      </c>
      <c r="H42" s="20"/>
      <c r="J42" s="20">
        <v>2135</v>
      </c>
      <c r="K42" s="20">
        <v>1</v>
      </c>
      <c r="L42" s="20"/>
      <c r="N42" s="20"/>
      <c r="O42" s="20"/>
      <c r="P42" s="20"/>
      <c r="R42" s="20"/>
      <c r="S42" s="20"/>
      <c r="T42" s="20"/>
      <c r="V42" s="20"/>
      <c r="W42" s="20"/>
      <c r="X42" s="20"/>
    </row>
    <row r="43" spans="2:24" ht="12.75">
      <c r="B43" s="63"/>
      <c r="C43" s="20"/>
      <c r="D43" s="20"/>
      <c r="F43" s="67" t="s">
        <v>33</v>
      </c>
      <c r="G43" s="20">
        <v>2</v>
      </c>
      <c r="H43" s="20"/>
      <c r="J43" s="20"/>
      <c r="K43" s="20"/>
      <c r="L43" s="20"/>
      <c r="N43" s="20"/>
      <c r="O43" s="20"/>
      <c r="P43" s="20"/>
      <c r="R43" s="20"/>
      <c r="S43" s="20"/>
      <c r="T43" s="20"/>
      <c r="V43" s="20"/>
      <c r="W43" s="20"/>
      <c r="X43" s="20"/>
    </row>
    <row r="44" spans="2:26" ht="12.75">
      <c r="B44" s="63"/>
      <c r="C44" s="20">
        <f>SUM(C5:C43)</f>
        <v>86</v>
      </c>
      <c r="D44" s="20"/>
      <c r="F44" s="20"/>
      <c r="G44" s="20">
        <f>SUM(G5:G43)</f>
        <v>92</v>
      </c>
      <c r="H44" s="20"/>
      <c r="J44" s="20"/>
      <c r="K44" s="20">
        <f>SUM(K5:K43)</f>
        <v>90</v>
      </c>
      <c r="L44" s="20"/>
      <c r="N44" s="20"/>
      <c r="O44" s="20">
        <f>SUM(O5:O43)</f>
        <v>88</v>
      </c>
      <c r="P44" s="20"/>
      <c r="R44" s="20"/>
      <c r="S44" s="20">
        <f>SUM(S5:S43)</f>
        <v>59</v>
      </c>
      <c r="T44" s="20"/>
      <c r="V44" s="20"/>
      <c r="W44" s="20">
        <f>SUM(W5:W43)</f>
        <v>2</v>
      </c>
      <c r="X44" s="20"/>
      <c r="Z44">
        <f>W44+S44+O44+K44+G44+C44</f>
        <v>417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</dc:creator>
  <cp:keywords/>
  <dc:description/>
  <cp:lastModifiedBy>Administrator</cp:lastModifiedBy>
  <cp:lastPrinted>2017-09-04T14:02:19Z</cp:lastPrinted>
  <dcterms:created xsi:type="dcterms:W3CDTF">2008-03-03T12:02:04Z</dcterms:created>
  <dcterms:modified xsi:type="dcterms:W3CDTF">2019-05-21T07:25:47Z</dcterms:modified>
  <cp:category/>
  <cp:version/>
  <cp:contentType/>
  <cp:contentStatus/>
</cp:coreProperties>
</file>