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4000" yWindow="1260" windowWidth="20740" windowHeight="11760" activeTab="0"/>
  </bookViews>
  <sheets>
    <sheet name="List1" sheetId="1" r:id="rId1"/>
    <sheet name="List2" sheetId="2" r:id="rId2"/>
    <sheet name="List3" sheetId="3" r:id="rId3"/>
  </sheets>
  <definedNames/>
  <calcPr calcId="140001"/>
  <extLst/>
</workbook>
</file>

<file path=xl/sharedStrings.xml><?xml version="1.0" encoding="utf-8"?>
<sst xmlns="http://schemas.openxmlformats.org/spreadsheetml/2006/main" count="42" uniqueCount="28">
  <si>
    <t>Druh dřeviny</t>
  </si>
  <si>
    <t>Obvod kmene (v 130 cm nad zemí)</t>
  </si>
  <si>
    <t>průměr v 1,3 m (mm)</t>
  </si>
  <si>
    <t>Průměr na pařezu (v mm) přepočet koeficientem 1,367</t>
  </si>
  <si>
    <t>Dub letní</t>
  </si>
  <si>
    <t xml:space="preserve">Dub letní </t>
  </si>
  <si>
    <t>Bříza bělokorá</t>
  </si>
  <si>
    <t>Jeřáb prostřední</t>
  </si>
  <si>
    <t>Doprava a další náklady s prací spojené</t>
  </si>
  <si>
    <t xml:space="preserve">Cena díla celkem </t>
  </si>
  <si>
    <t>Cena díla celkem vč. DPH</t>
  </si>
  <si>
    <t>IČ: 48956341</t>
  </si>
  <si>
    <t>Nabídková cena - těžba a manipulace - dubová alej</t>
  </si>
  <si>
    <t>21 % DPH</t>
  </si>
  <si>
    <t>Mj m3
štěpky</t>
  </si>
  <si>
    <t>Cena za Mj štěpky</t>
  </si>
  <si>
    <t>Cena celkem za štěpky bez DPH</t>
  </si>
  <si>
    <t>Těžba a manipulace, nabídka bez rozřezání kmenů bez DPH</t>
  </si>
  <si>
    <t>Označení dřeviny (štítky) dle Rozhodnutí</t>
  </si>
  <si>
    <t>Celková  nabídka bez DPH</t>
  </si>
  <si>
    <t>Celková nabídka s DPH</t>
  </si>
  <si>
    <t>Objednatel: Památník Antonína Dvořáka ve Vysoké u Příbrami, p.o.</t>
  </si>
  <si>
    <t>Název zakázky:</t>
  </si>
  <si>
    <t>„Kácení dřevin v  Památníku Antonína Dvořáka ve Vysoké u Příbrami “</t>
  </si>
  <si>
    <t xml:space="preserve">POLOŽKOVÝ ROZPOČET </t>
  </si>
  <si>
    <t>Dodavatel:</t>
  </si>
  <si>
    <t>Zpracoval:</t>
  </si>
  <si>
    <t>Datum, 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</si>
</sst>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dotted"/>
      <top/>
      <bottom style="medium"/>
    </border>
    <border>
      <left style="medium"/>
      <right style="hair"/>
      <top/>
      <bottom style="dotted"/>
    </border>
    <border>
      <left style="hair"/>
      <right style="hair"/>
      <top/>
      <bottom style="dotted"/>
    </border>
    <border>
      <left/>
      <right style="medium"/>
      <top/>
      <bottom style="dotted"/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hair"/>
      <top style="medium"/>
      <bottom style="dotted"/>
    </border>
    <border>
      <left style="hair"/>
      <right style="hair"/>
      <top style="medium"/>
      <bottom style="dotted"/>
    </border>
    <border>
      <left/>
      <right style="medium"/>
      <top style="medium"/>
      <bottom style="dotted"/>
    </border>
    <border>
      <left style="hair"/>
      <right style="thin"/>
      <top style="dotted"/>
      <bottom style="dotted"/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/>
      <bottom style="dotted"/>
    </border>
    <border>
      <left style="medium"/>
      <right style="dotted"/>
      <top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dotted"/>
      <top style="medium"/>
      <bottom style="thin"/>
    </border>
    <border>
      <left style="hair"/>
      <right style="medium"/>
      <top style="dotted"/>
      <bottom style="dotted"/>
    </border>
    <border>
      <left style="hair"/>
      <right style="medium"/>
      <top/>
      <bottom style="dotted"/>
    </border>
    <border>
      <left style="dotted"/>
      <right style="medium"/>
      <top/>
      <bottom style="medium"/>
    </border>
    <border>
      <left style="hair"/>
      <right style="medium"/>
      <top style="medium"/>
      <bottom style="thin"/>
    </border>
    <border>
      <left style="hair"/>
      <right style="medium"/>
      <top/>
      <bottom style="medium"/>
    </border>
    <border>
      <left/>
      <right style="medium"/>
      <top style="medium"/>
      <bottom style="thin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/>
      <bottom style="dotted"/>
    </border>
    <border>
      <left style="hair"/>
      <right style="medium"/>
      <top style="medium"/>
      <bottom style="dotted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" fontId="0" fillId="0" borderId="0" xfId="0" applyNumberFormat="1"/>
    <xf numFmtId="0" fontId="0" fillId="0" borderId="0" xfId="0" applyBorder="1"/>
    <xf numFmtId="0" fontId="0" fillId="0" borderId="6" xfId="0" applyBorder="1" applyAlignment="1">
      <alignment vertical="top" wrapText="1"/>
    </xf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/>
    <xf numFmtId="0" fontId="6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1" fontId="3" fillId="0" borderId="12" xfId="0" applyNumberFormat="1" applyFont="1" applyBorder="1" applyAlignment="1">
      <alignment vertical="top" wrapText="1"/>
    </xf>
    <xf numFmtId="4" fontId="0" fillId="0" borderId="13" xfId="0" applyNumberFormat="1" applyBorder="1"/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1" fontId="3" fillId="0" borderId="15" xfId="0" applyNumberFormat="1" applyFont="1" applyBorder="1" applyAlignment="1">
      <alignment vertical="top" wrapText="1"/>
    </xf>
    <xf numFmtId="0" fontId="0" fillId="0" borderId="16" xfId="0" applyBorder="1"/>
    <xf numFmtId="4" fontId="0" fillId="0" borderId="17" xfId="0" applyNumberFormat="1" applyBorder="1"/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1" fontId="3" fillId="0" borderId="19" xfId="0" applyNumberFormat="1" applyFont="1" applyBorder="1" applyAlignment="1">
      <alignment vertical="top" wrapText="1"/>
    </xf>
    <xf numFmtId="4" fontId="0" fillId="0" borderId="20" xfId="0" applyNumberFormat="1" applyBorder="1"/>
    <xf numFmtId="0" fontId="3" fillId="0" borderId="6" xfId="0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1" fontId="5" fillId="0" borderId="21" xfId="0" applyNumberFormat="1" applyFont="1" applyBorder="1" applyAlignment="1">
      <alignment vertical="top" wrapText="1"/>
    </xf>
    <xf numFmtId="4" fontId="4" fillId="0" borderId="9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0" fillId="0" borderId="29" xfId="0" applyBorder="1"/>
    <xf numFmtId="1" fontId="5" fillId="0" borderId="30" xfId="0" applyNumberFormat="1" applyFont="1" applyBorder="1" applyAlignment="1">
      <alignment vertical="top" wrapText="1"/>
    </xf>
    <xf numFmtId="1" fontId="5" fillId="0" borderId="31" xfId="0" applyNumberFormat="1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0" fillId="0" borderId="9" xfId="0" applyBorder="1"/>
    <xf numFmtId="0" fontId="0" fillId="0" borderId="35" xfId="0" applyBorder="1"/>
    <xf numFmtId="0" fontId="0" fillId="0" borderId="36" xfId="0" applyBorder="1" applyAlignment="1">
      <alignment vertical="top" wrapText="1"/>
    </xf>
    <xf numFmtId="4" fontId="0" fillId="0" borderId="37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1" fontId="5" fillId="0" borderId="40" xfId="0" applyNumberFormat="1" applyFont="1" applyBorder="1" applyAlignment="1">
      <alignment vertical="top" wrapText="1"/>
    </xf>
    <xf numFmtId="4" fontId="4" fillId="0" borderId="35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 topLeftCell="A28">
      <selection activeCell="C37" sqref="C37"/>
    </sheetView>
  </sheetViews>
  <sheetFormatPr defaultColWidth="8.8515625" defaultRowHeight="15"/>
  <cols>
    <col min="1" max="1" width="15.8515625" style="0" customWidth="1"/>
    <col min="2" max="2" width="12.7109375" style="0" customWidth="1"/>
    <col min="3" max="3" width="13.140625" style="0" customWidth="1"/>
    <col min="4" max="4" width="9.7109375" style="0" customWidth="1"/>
    <col min="5" max="5" width="17.140625" style="0" customWidth="1"/>
    <col min="6" max="6" width="23.00390625" style="0" customWidth="1"/>
    <col min="8" max="8" width="11.421875" style="0" customWidth="1"/>
    <col min="9" max="9" width="11.140625" style="0" customWidth="1"/>
  </cols>
  <sheetData>
    <row r="1" spans="1:5" ht="15">
      <c r="A1" t="s">
        <v>21</v>
      </c>
      <c r="E1" t="s">
        <v>11</v>
      </c>
    </row>
    <row r="2" spans="1:2" ht="15">
      <c r="A2" s="63" t="s">
        <v>22</v>
      </c>
      <c r="B2" t="s">
        <v>23</v>
      </c>
    </row>
    <row r="4" ht="15">
      <c r="A4" t="s">
        <v>25</v>
      </c>
    </row>
    <row r="7" ht="15">
      <c r="E7" t="s">
        <v>24</v>
      </c>
    </row>
    <row r="9" spans="1:9" ht="25" customHeight="1">
      <c r="A9" s="62" t="s">
        <v>12</v>
      </c>
      <c r="B9" s="61"/>
      <c r="C9" s="61"/>
      <c r="D9" s="61"/>
      <c r="E9" s="61"/>
      <c r="F9" s="61"/>
      <c r="G9" s="61"/>
      <c r="H9" s="61"/>
      <c r="I9" s="61"/>
    </row>
    <row r="10" ht="15" thickBot="1"/>
    <row r="11" spans="1:9" ht="65" customHeight="1" thickBot="1">
      <c r="A11" s="1" t="s">
        <v>18</v>
      </c>
      <c r="B11" s="2" t="s">
        <v>0</v>
      </c>
      <c r="C11" s="2" t="s">
        <v>1</v>
      </c>
      <c r="D11" s="2" t="s">
        <v>2</v>
      </c>
      <c r="E11" s="3" t="s">
        <v>3</v>
      </c>
      <c r="F11" s="29" t="s">
        <v>17</v>
      </c>
      <c r="G11" s="35" t="s">
        <v>14</v>
      </c>
      <c r="H11" s="51" t="s">
        <v>15</v>
      </c>
      <c r="I11" s="8" t="s">
        <v>16</v>
      </c>
    </row>
    <row r="12" spans="1:9" ht="15" customHeight="1">
      <c r="A12" s="25">
        <v>10</v>
      </c>
      <c r="B12" s="26" t="s">
        <v>4</v>
      </c>
      <c r="C12" s="26">
        <v>302</v>
      </c>
      <c r="D12" s="27">
        <f aca="true" t="shared" si="0" ref="D12:D29">SUM(C12/3.14)*10</f>
        <v>961.7834394904459</v>
      </c>
      <c r="E12" s="55">
        <f aca="true" t="shared" si="1" ref="E12:E29">SUM(D12*1.367)</f>
        <v>1314.7579617834394</v>
      </c>
      <c r="F12" s="30">
        <v>0</v>
      </c>
      <c r="G12" s="36">
        <v>1.8</v>
      </c>
      <c r="H12" s="52">
        <v>0</v>
      </c>
      <c r="I12" s="28">
        <v>0</v>
      </c>
    </row>
    <row r="13" spans="1:9" ht="15" customHeight="1">
      <c r="A13" s="20">
        <v>12</v>
      </c>
      <c r="B13" s="21" t="s">
        <v>5</v>
      </c>
      <c r="C13" s="21">
        <v>210</v>
      </c>
      <c r="D13" s="22">
        <f t="shared" si="0"/>
        <v>668.7898089171974</v>
      </c>
      <c r="E13" s="44">
        <f t="shared" si="1"/>
        <v>914.2356687898089</v>
      </c>
      <c r="F13" s="31">
        <v>0</v>
      </c>
      <c r="G13" s="37">
        <v>1.1</v>
      </c>
      <c r="H13" s="53">
        <v>0</v>
      </c>
      <c r="I13" s="24">
        <v>0</v>
      </c>
    </row>
    <row r="14" spans="1:9" ht="15">
      <c r="A14" s="20">
        <v>14</v>
      </c>
      <c r="B14" s="21" t="s">
        <v>4</v>
      </c>
      <c r="C14" s="21">
        <v>243</v>
      </c>
      <c r="D14" s="22">
        <f t="shared" si="0"/>
        <v>773.8853503184713</v>
      </c>
      <c r="E14" s="44">
        <f t="shared" si="1"/>
        <v>1057.9012738853503</v>
      </c>
      <c r="F14" s="31">
        <v>0</v>
      </c>
      <c r="G14" s="37">
        <v>1.2</v>
      </c>
      <c r="H14" s="53">
        <v>0</v>
      </c>
      <c r="I14" s="24">
        <v>0</v>
      </c>
    </row>
    <row r="15" spans="1:9" ht="15">
      <c r="A15" s="20">
        <v>18</v>
      </c>
      <c r="B15" s="21" t="s">
        <v>4</v>
      </c>
      <c r="C15" s="21">
        <v>155</v>
      </c>
      <c r="D15" s="22">
        <f t="shared" si="0"/>
        <v>493.6305732484076</v>
      </c>
      <c r="E15" s="44">
        <f t="shared" si="1"/>
        <v>674.7929936305732</v>
      </c>
      <c r="F15" s="31">
        <v>0</v>
      </c>
      <c r="G15" s="37">
        <v>0.7</v>
      </c>
      <c r="H15" s="53">
        <v>0</v>
      </c>
      <c r="I15" s="24">
        <v>0</v>
      </c>
    </row>
    <row r="16" spans="1:9" ht="15">
      <c r="A16" s="20">
        <v>19</v>
      </c>
      <c r="B16" s="21" t="s">
        <v>4</v>
      </c>
      <c r="C16" s="21">
        <v>203</v>
      </c>
      <c r="D16" s="22">
        <f t="shared" si="0"/>
        <v>646.4968152866242</v>
      </c>
      <c r="E16" s="44">
        <f t="shared" si="1"/>
        <v>883.7611464968152</v>
      </c>
      <c r="F16" s="31">
        <v>0</v>
      </c>
      <c r="G16" s="37">
        <v>1.1</v>
      </c>
      <c r="H16" s="53">
        <v>0</v>
      </c>
      <c r="I16" s="24">
        <v>0</v>
      </c>
    </row>
    <row r="17" spans="1:9" ht="15">
      <c r="A17" s="20">
        <v>21</v>
      </c>
      <c r="B17" s="21" t="s">
        <v>4</v>
      </c>
      <c r="C17" s="21">
        <v>212</v>
      </c>
      <c r="D17" s="22">
        <f t="shared" si="0"/>
        <v>675.1592356687898</v>
      </c>
      <c r="E17" s="44">
        <f t="shared" si="1"/>
        <v>922.9426751592357</v>
      </c>
      <c r="F17" s="31">
        <v>0</v>
      </c>
      <c r="G17" s="37">
        <v>1.2</v>
      </c>
      <c r="H17" s="53">
        <v>0</v>
      </c>
      <c r="I17" s="9">
        <v>0</v>
      </c>
    </row>
    <row r="18" spans="1:9" ht="15">
      <c r="A18" s="15">
        <v>25</v>
      </c>
      <c r="B18" s="17" t="s">
        <v>4</v>
      </c>
      <c r="C18" s="17">
        <v>148</v>
      </c>
      <c r="D18" s="18">
        <f t="shared" si="0"/>
        <v>471.33757961783436</v>
      </c>
      <c r="E18" s="45">
        <f t="shared" si="1"/>
        <v>644.3184713375796</v>
      </c>
      <c r="F18" s="32">
        <v>0</v>
      </c>
      <c r="G18" s="38">
        <v>0.7</v>
      </c>
      <c r="H18" s="54">
        <v>0</v>
      </c>
      <c r="I18" s="24">
        <v>0</v>
      </c>
    </row>
    <row r="19" spans="1:9" ht="15">
      <c r="A19" s="20">
        <v>30</v>
      </c>
      <c r="B19" s="21" t="s">
        <v>4</v>
      </c>
      <c r="C19" s="21">
        <v>262</v>
      </c>
      <c r="D19" s="22">
        <f t="shared" si="0"/>
        <v>834.3949044585987</v>
      </c>
      <c r="E19" s="44">
        <f t="shared" si="1"/>
        <v>1140.6178343949045</v>
      </c>
      <c r="F19" s="31">
        <v>0</v>
      </c>
      <c r="G19" s="37">
        <v>1.5</v>
      </c>
      <c r="H19" s="53">
        <v>0</v>
      </c>
      <c r="I19" s="24">
        <v>0</v>
      </c>
    </row>
    <row r="20" spans="1:9" ht="15">
      <c r="A20" s="20">
        <v>35</v>
      </c>
      <c r="B20" s="21" t="s">
        <v>4</v>
      </c>
      <c r="C20" s="21">
        <v>219</v>
      </c>
      <c r="D20" s="22">
        <f t="shared" si="0"/>
        <v>697.452229299363</v>
      </c>
      <c r="E20" s="44">
        <f t="shared" si="1"/>
        <v>953.4171974522293</v>
      </c>
      <c r="F20" s="31">
        <v>0</v>
      </c>
      <c r="G20" s="37">
        <v>1.1</v>
      </c>
      <c r="H20" s="53">
        <v>0</v>
      </c>
      <c r="I20" s="24">
        <v>0</v>
      </c>
    </row>
    <row r="21" spans="1:9" ht="15">
      <c r="A21" s="20">
        <v>49</v>
      </c>
      <c r="B21" s="21" t="s">
        <v>4</v>
      </c>
      <c r="C21" s="21">
        <v>256</v>
      </c>
      <c r="D21" s="22">
        <f t="shared" si="0"/>
        <v>815.2866242038216</v>
      </c>
      <c r="E21" s="44">
        <f t="shared" si="1"/>
        <v>1114.496815286624</v>
      </c>
      <c r="F21" s="31">
        <v>0</v>
      </c>
      <c r="G21" s="37">
        <v>1.1</v>
      </c>
      <c r="H21" s="53">
        <v>0</v>
      </c>
      <c r="I21" s="24">
        <v>0</v>
      </c>
    </row>
    <row r="22" spans="1:9" ht="15">
      <c r="A22" s="20">
        <v>65</v>
      </c>
      <c r="B22" s="21" t="s">
        <v>4</v>
      </c>
      <c r="C22" s="21">
        <v>263</v>
      </c>
      <c r="D22" s="22">
        <f t="shared" si="0"/>
        <v>837.5796178343949</v>
      </c>
      <c r="E22" s="33">
        <f t="shared" si="1"/>
        <v>1144.9713375796177</v>
      </c>
      <c r="F22" s="31">
        <v>0</v>
      </c>
      <c r="G22" s="37">
        <v>1.5</v>
      </c>
      <c r="H22" s="24">
        <v>0</v>
      </c>
      <c r="I22" s="24">
        <v>0</v>
      </c>
    </row>
    <row r="23" spans="1:9" ht="15">
      <c r="A23" s="20">
        <v>67</v>
      </c>
      <c r="B23" s="21" t="s">
        <v>4</v>
      </c>
      <c r="C23" s="21">
        <v>196</v>
      </c>
      <c r="D23" s="22">
        <f t="shared" si="0"/>
        <v>624.2038216560509</v>
      </c>
      <c r="E23" s="44">
        <f t="shared" si="1"/>
        <v>853.2866242038216</v>
      </c>
      <c r="F23" s="31">
        <v>0</v>
      </c>
      <c r="G23" s="37">
        <v>0.9</v>
      </c>
      <c r="H23" s="24">
        <v>0</v>
      </c>
      <c r="I23" s="24">
        <v>0</v>
      </c>
    </row>
    <row r="24" spans="1:9" ht="15">
      <c r="A24" s="15">
        <v>69</v>
      </c>
      <c r="B24" s="17" t="s">
        <v>4</v>
      </c>
      <c r="C24" s="17">
        <v>196</v>
      </c>
      <c r="D24" s="18">
        <f t="shared" si="0"/>
        <v>624.2038216560509</v>
      </c>
      <c r="E24" s="44">
        <f t="shared" si="1"/>
        <v>853.2866242038216</v>
      </c>
      <c r="F24" s="32">
        <v>0</v>
      </c>
      <c r="G24" s="38">
        <v>0.9</v>
      </c>
      <c r="H24" s="19">
        <v>0</v>
      </c>
      <c r="I24" s="19">
        <v>0</v>
      </c>
    </row>
    <row r="25" spans="1:9" ht="15">
      <c r="A25" s="20">
        <v>70</v>
      </c>
      <c r="B25" s="21" t="s">
        <v>4</v>
      </c>
      <c r="C25" s="21">
        <v>198</v>
      </c>
      <c r="D25" s="22">
        <f t="shared" si="0"/>
        <v>630.5732484076433</v>
      </c>
      <c r="E25" s="44">
        <f t="shared" si="1"/>
        <v>861.9936305732484</v>
      </c>
      <c r="F25" s="31">
        <v>0</v>
      </c>
      <c r="G25" s="23">
        <v>0.9</v>
      </c>
      <c r="H25" s="24">
        <v>0</v>
      </c>
      <c r="I25" s="24">
        <v>0</v>
      </c>
    </row>
    <row r="26" spans="1:9" ht="15">
      <c r="A26" s="15">
        <v>73</v>
      </c>
      <c r="B26" s="17" t="s">
        <v>4</v>
      </c>
      <c r="C26" s="17">
        <v>172</v>
      </c>
      <c r="D26" s="18">
        <f t="shared" si="0"/>
        <v>547.7707006369427</v>
      </c>
      <c r="E26" s="45">
        <f t="shared" si="1"/>
        <v>748.8025477707007</v>
      </c>
      <c r="F26" s="32">
        <v>0</v>
      </c>
      <c r="G26" s="37">
        <v>0.8</v>
      </c>
      <c r="H26" s="19">
        <v>0</v>
      </c>
      <c r="I26" s="19">
        <v>0</v>
      </c>
    </row>
    <row r="27" spans="1:9" ht="15">
      <c r="A27" s="20">
        <v>77</v>
      </c>
      <c r="B27" s="21" t="s">
        <v>4</v>
      </c>
      <c r="C27" s="21">
        <v>148</v>
      </c>
      <c r="D27" s="22">
        <f t="shared" si="0"/>
        <v>471.33757961783436</v>
      </c>
      <c r="E27" s="44">
        <f t="shared" si="1"/>
        <v>644.3184713375796</v>
      </c>
      <c r="F27" s="31">
        <v>0</v>
      </c>
      <c r="G27" s="37">
        <v>0.7</v>
      </c>
      <c r="H27" s="24">
        <v>0</v>
      </c>
      <c r="I27" s="24">
        <v>0</v>
      </c>
    </row>
    <row r="28" spans="1:9" ht="30">
      <c r="A28" s="15">
        <v>79</v>
      </c>
      <c r="B28" s="17" t="s">
        <v>6</v>
      </c>
      <c r="C28" s="17">
        <v>148</v>
      </c>
      <c r="D28" s="18">
        <f t="shared" si="0"/>
        <v>471.33757961783436</v>
      </c>
      <c r="E28" s="45">
        <f t="shared" si="1"/>
        <v>644.3184713375796</v>
      </c>
      <c r="F28" s="32">
        <v>0</v>
      </c>
      <c r="G28" s="38">
        <v>1.2</v>
      </c>
      <c r="H28" s="19">
        <v>0</v>
      </c>
      <c r="I28" s="19">
        <v>0</v>
      </c>
    </row>
    <row r="29" spans="1:9" ht="30">
      <c r="A29" s="15">
        <v>80</v>
      </c>
      <c r="B29" s="16" t="s">
        <v>7</v>
      </c>
      <c r="C29" s="17">
        <v>285</v>
      </c>
      <c r="D29" s="18">
        <f t="shared" si="0"/>
        <v>907.6433121019107</v>
      </c>
      <c r="E29" s="45">
        <f t="shared" si="1"/>
        <v>1240.748407643312</v>
      </c>
      <c r="F29" s="32">
        <v>0</v>
      </c>
      <c r="G29" s="38">
        <v>1.4</v>
      </c>
      <c r="H29" s="19">
        <v>0</v>
      </c>
      <c r="I29" s="24">
        <v>0</v>
      </c>
    </row>
    <row r="30" spans="1:9" ht="61" thickBot="1">
      <c r="A30" s="12"/>
      <c r="B30" s="5" t="s">
        <v>8</v>
      </c>
      <c r="C30" s="5"/>
      <c r="D30" s="13"/>
      <c r="E30" s="46"/>
      <c r="F30" s="14">
        <v>0</v>
      </c>
      <c r="G30" s="39"/>
      <c r="H30" s="49">
        <v>0</v>
      </c>
      <c r="I30" s="11">
        <v>0</v>
      </c>
    </row>
    <row r="31" spans="1:9" ht="15">
      <c r="A31" s="41" t="s">
        <v>9</v>
      </c>
      <c r="B31" s="42"/>
      <c r="C31" s="42"/>
      <c r="D31" s="42"/>
      <c r="E31" s="47"/>
      <c r="F31" s="56">
        <f>SUM(F12:F30)</f>
        <v>0</v>
      </c>
      <c r="G31" s="43"/>
      <c r="H31" s="50"/>
      <c r="I31" s="56">
        <f>SUM(I12:I30)</f>
        <v>0</v>
      </c>
    </row>
    <row r="32" spans="1:9" ht="16" thickBot="1">
      <c r="A32" s="40" t="s">
        <v>13</v>
      </c>
      <c r="B32" s="5"/>
      <c r="C32" s="5"/>
      <c r="D32" s="5"/>
      <c r="E32" s="48"/>
      <c r="F32" s="14">
        <f>SUM(F31*0.21)</f>
        <v>0</v>
      </c>
      <c r="G32" s="10"/>
      <c r="H32" s="49"/>
      <c r="I32" s="14">
        <f>SUM(I31*0.21)</f>
        <v>0</v>
      </c>
    </row>
    <row r="33" spans="1:9" ht="31" thickBot="1">
      <c r="A33" s="4" t="s">
        <v>10</v>
      </c>
      <c r="B33" s="5"/>
      <c r="C33" s="5"/>
      <c r="D33" s="5"/>
      <c r="E33" s="48"/>
      <c r="F33" s="34">
        <f>SUM(F31:F32)</f>
        <v>0</v>
      </c>
      <c r="G33" s="10"/>
      <c r="H33" s="49"/>
      <c r="I33" s="34">
        <f>SUM(I31:I32)</f>
        <v>0</v>
      </c>
    </row>
    <row r="34" ht="15">
      <c r="I34" s="6"/>
    </row>
    <row r="35" spans="1:9" ht="15">
      <c r="A35" s="60" t="s">
        <v>19</v>
      </c>
      <c r="B35" s="61"/>
      <c r="C35" s="61"/>
      <c r="D35" s="61"/>
      <c r="E35" s="61"/>
      <c r="F35" s="57">
        <f>F31+I31</f>
        <v>0</v>
      </c>
      <c r="G35" s="58"/>
      <c r="H35" s="58"/>
      <c r="I35" s="58"/>
    </row>
    <row r="36" spans="1:9" ht="15">
      <c r="A36" s="59" t="s">
        <v>20</v>
      </c>
      <c r="B36" s="59"/>
      <c r="C36" s="59"/>
      <c r="D36" s="59"/>
      <c r="E36" s="59"/>
      <c r="F36" s="57">
        <f>F33+I33</f>
        <v>0</v>
      </c>
      <c r="G36" s="58"/>
      <c r="H36" s="58"/>
      <c r="I36" s="58"/>
    </row>
    <row r="38" ht="15">
      <c r="A38" t="s">
        <v>26</v>
      </c>
    </row>
    <row r="40" ht="15">
      <c r="A40" t="s">
        <v>27</v>
      </c>
    </row>
    <row r="45" ht="15">
      <c r="F45" s="7"/>
    </row>
    <row r="46" ht="15">
      <c r="F46" s="7"/>
    </row>
  </sheetData>
  <mergeCells count="5">
    <mergeCell ref="F35:I35"/>
    <mergeCell ref="A36:E36"/>
    <mergeCell ref="A35:E35"/>
    <mergeCell ref="F36:I36"/>
    <mergeCell ref="A9:I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J. O.</cp:lastModifiedBy>
  <cp:lastPrinted>2019-02-13T12:02:56Z</cp:lastPrinted>
  <dcterms:created xsi:type="dcterms:W3CDTF">2019-01-23T14:22:20Z</dcterms:created>
  <dcterms:modified xsi:type="dcterms:W3CDTF">2019-02-19T17:42:46Z</dcterms:modified>
  <cp:category/>
  <cp:version/>
  <cp:contentType/>
  <cp:contentStatus/>
</cp:coreProperties>
</file>