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usovaj\Documents\VŘ\2019 VŘ\Dodávka kancelářských potřeb\"/>
    </mc:Choice>
  </mc:AlternateContent>
  <bookViews>
    <workbookView xWindow="0" yWindow="0" windowWidth="19200" windowHeight="7050"/>
  </bookViews>
  <sheets>
    <sheet name="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33" i="1"/>
  <c r="G8" i="1"/>
  <c r="G132" i="1" l="1"/>
  <c r="G131" i="1"/>
  <c r="G130" i="1" l="1"/>
  <c r="G129" i="1"/>
  <c r="G128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11" i="1"/>
  <c r="G12" i="1"/>
  <c r="G10" i="1"/>
  <c r="G9" i="1"/>
  <c r="G134" i="1" l="1"/>
  <c r="G137" i="1" l="1"/>
  <c r="G138" i="1" s="1"/>
  <c r="G139" i="1" s="1"/>
  <c r="G135" i="1"/>
  <c r="G136" i="1" s="1"/>
</calcChain>
</file>

<file path=xl/sharedStrings.xml><?xml version="1.0" encoding="utf-8"?>
<sst xmlns="http://schemas.openxmlformats.org/spreadsheetml/2006/main" count="267" uniqueCount="145">
  <si>
    <t>MJ</t>
  </si>
  <si>
    <t>Popis</t>
  </si>
  <si>
    <t>Cena celkem (CZK)</t>
  </si>
  <si>
    <t>Jedn. cena (CZK)</t>
  </si>
  <si>
    <t xml:space="preserve"> </t>
  </si>
  <si>
    <t>Podpis oprávněné osoby:</t>
  </si>
  <si>
    <t>PČ</t>
  </si>
  <si>
    <t xml:space="preserve"> DPH 21 %</t>
  </si>
  <si>
    <t>ks</t>
  </si>
  <si>
    <t>Xerografický papír Color Copy A4 120g / 250 listů</t>
  </si>
  <si>
    <t>Xerografický papír Color Copy A4 160g / 250 listů</t>
  </si>
  <si>
    <t>Xerografický papír Color Copy A4 200g / 250 listů</t>
  </si>
  <si>
    <t>Xerografický papír Color Copy A4 250 g / 125 listů</t>
  </si>
  <si>
    <t>Print etikety A4 pro laserový a inkoustový tisk 70x42,3 mm (21 etiket/arch)</t>
  </si>
  <si>
    <t>Dovolenka Optys A6/ 100 listů</t>
  </si>
  <si>
    <t xml:space="preserve">Propustka A7/ 50 listů </t>
  </si>
  <si>
    <t>Blok Herlitz A5 / linka</t>
  </si>
  <si>
    <t>Blok Herlitz A5 / čtvereček</t>
  </si>
  <si>
    <t>Blok Herlitz A4 / linka</t>
  </si>
  <si>
    <t>Blok Herlitz A4 / čtvereček</t>
  </si>
  <si>
    <t>Samolepící záložky šipky CONCORDE v sadě</t>
  </si>
  <si>
    <t>Samolepící bločky Kores Cubo 400 lístků</t>
  </si>
  <si>
    <t>Samolepící bločky Hopax žluté 76 x 51 mm / 100 lístků</t>
  </si>
  <si>
    <t>Samolepící bločky Hopax žluté 38 x 51 mm / 3x100 lístků</t>
  </si>
  <si>
    <t>Pořadač A4 pákový celoplastový hřbet 7,5 cm / žlutá</t>
  </si>
  <si>
    <t>Pořadač A4 pákový celoplastový hřbet 7,5 cm / zelená</t>
  </si>
  <si>
    <t>Pořadač A4 pákový celoplastový hřbet 7,5 cm / červená</t>
  </si>
  <si>
    <t>Pořadač A4 pákový celoplastový hřbet 7,5 cm / černá</t>
  </si>
  <si>
    <t>Pořadač A4 pákový celoplastový hřbet 7,5 cm / světle modrá</t>
  </si>
  <si>
    <t>Pořadač A4 pákový celoplastový hřbet 7,5 cm / tmavě modrá</t>
  </si>
  <si>
    <t>Pořadač A4 pákový celoplastový hřbet 5 cm / černá</t>
  </si>
  <si>
    <t>Pořadač A4 pákový celoplastový hřbet 5 cm / červená</t>
  </si>
  <si>
    <t>Pořadač A4 pákový celoplastový hřbet 5 cm / modrá</t>
  </si>
  <si>
    <t>Pořadač A4 pákový celoplastový hřbet 5 cm / zelená</t>
  </si>
  <si>
    <t>Pořadač A4 pákový celoplastový hřbet 5 cm / žlutá</t>
  </si>
  <si>
    <t>Rozdružovací kartonové jazyky barevný mix / 100 ks</t>
  </si>
  <si>
    <t>Stojan na spisy barevný mix</t>
  </si>
  <si>
    <t>Závěsný obal Copy A4 matný / 40my / 100 ks</t>
  </si>
  <si>
    <t>Závěsný obal Copy A4 čirý / 55 my / 100 ks</t>
  </si>
  <si>
    <t>Zakládací obal A4 barevný tvar L / modrá / 10 ks</t>
  </si>
  <si>
    <t>Zakládací obal A4 barevný tvar L / zelená / 10 ks</t>
  </si>
  <si>
    <t>Rychlovazač A4 plastový červená</t>
  </si>
  <si>
    <t>Rychlovazač A4 plastový tmavě modrá</t>
  </si>
  <si>
    <t>Rychlovazač A4 plastový světle modrá</t>
  </si>
  <si>
    <t>Rychlovazač A4 plastový tmavě zelená</t>
  </si>
  <si>
    <t>Rychlovazač A4 plastový tmavě šedá</t>
  </si>
  <si>
    <t>Rychlovazač A4 plastový tmavě černá</t>
  </si>
  <si>
    <t>Lepící tyčinka Kores 15g</t>
  </si>
  <si>
    <t>Lepící hmoty Pritt guma / 65 ks</t>
  </si>
  <si>
    <t>Balící páska 48 mm x 66 m / transparentní</t>
  </si>
  <si>
    <t>Balící páska 25 mm x 66 m / transparentní</t>
  </si>
  <si>
    <t>Opravný roller Spoko 5 mm x 8,5 m</t>
  </si>
  <si>
    <t>Kuličkové pero jednorázové černá</t>
  </si>
  <si>
    <t>Kuličkové pero jednorázové modrá</t>
  </si>
  <si>
    <t>Kuličkové pero CONCORDE Milano barevný mix</t>
  </si>
  <si>
    <t>Náplň Pilot Frixion Point 0,5 modrá / 3 ks</t>
  </si>
  <si>
    <t>Liner Centropen 4651 m Centorpen sada 4 ks</t>
  </si>
  <si>
    <t>Značkovač Flipchart 8560 Centopen sada 4 ks</t>
  </si>
  <si>
    <t>Zvýrazňovač Centropen 8552 HIGHLIGHTER sada 4 ks</t>
  </si>
  <si>
    <t>Pryž  Kores měkká KE20 / 60x21x10 mm / bílá</t>
  </si>
  <si>
    <t>Ořezávátko CONCORDE Space barevný mix</t>
  </si>
  <si>
    <t>Pravítko 30 cm</t>
  </si>
  <si>
    <t>Kancelářský sešívač Boxer 200 černá</t>
  </si>
  <si>
    <t>Nůžky kancelářské Spoko 18 cm</t>
  </si>
  <si>
    <t>Vytahovač spojů CONCORDE barevný mix</t>
  </si>
  <si>
    <t>Dopisní spony RON 32mm / 75 ks</t>
  </si>
  <si>
    <t>Spojovače Ron 24/6 / 1000 ks</t>
  </si>
  <si>
    <t>Klipy kovové RON 25 mm</t>
  </si>
  <si>
    <t>Klipy kovové RON 19 mm</t>
  </si>
  <si>
    <t>DVD / R Verbatim</t>
  </si>
  <si>
    <t>Razítkové podušky Kores napuštěná / černá 110 x 70 mm</t>
  </si>
  <si>
    <t>Datum vystavení:</t>
  </si>
  <si>
    <t>Geografický papír Colotech+ A3 90g / 500 listů</t>
  </si>
  <si>
    <t>Obchodní tašky C4 samolepící bílé 250 ks</t>
  </si>
  <si>
    <t>Obchodní tašky s křížovým dnem nerozhrnutelné, samolepící B4</t>
  </si>
  <si>
    <t>Obálky DL recyklované samolepící 1000 ks</t>
  </si>
  <si>
    <t>Geografický papír Xerox Performer A4 80g / 500 listů (krabice)</t>
  </si>
  <si>
    <t>Množství za rok</t>
  </si>
  <si>
    <t>balíky</t>
  </si>
  <si>
    <t>Xerografický papír ColorCopy - A4 280 g / 150 listů</t>
  </si>
  <si>
    <t>Kreslící karton (A1 - 220 g/m)</t>
  </si>
  <si>
    <t>archů</t>
  </si>
  <si>
    <t>Kreslící karton (A2 - 220 g/m)</t>
  </si>
  <si>
    <t xml:space="preserve">Kreslící kraton (A3 - 220 g/m) </t>
  </si>
  <si>
    <t>Papír pauzovací - A3 / 100 listů / 70 - 75 g / m2</t>
  </si>
  <si>
    <t>balení</t>
  </si>
  <si>
    <t>Print etikety A4 pro laserový a inkoustový tisk - 210 x 297 mm; balení po 100 kusech</t>
  </si>
  <si>
    <t>Zákládací obal A4 silný barevný s hladkým povrchem / 25 ks / žlutá, červená, modrá, zelená</t>
  </si>
  <si>
    <t>Lepící tyčinky Kores / 20 g</t>
  </si>
  <si>
    <t>Lepidlo Herkules  / 250 g</t>
  </si>
  <si>
    <t>Lepidlo Klova Fix / 100 g</t>
  </si>
  <si>
    <t>Lepidlo na tapety / 1l</t>
  </si>
  <si>
    <t>Balící pásky barevné / 48 mm x 66 m / bílá, červená, zelená, žlutá, modrá, černá</t>
  </si>
  <si>
    <t xml:space="preserve">Lepící pásky oboustranné / 50 mm x 25 m </t>
  </si>
  <si>
    <t>Lepící pásky krepové / 50 mm x 50 m</t>
  </si>
  <si>
    <t>Ballicí pásky / transparentní / 25 mm x 66 m</t>
  </si>
  <si>
    <t xml:space="preserve">Balící pásky / transparentní / 48 mm x 66 m </t>
  </si>
  <si>
    <t>Kuličkové pero Solidly NEW / white mix</t>
  </si>
  <si>
    <t>Liner Document 2631 centropen / 0,5 / černá / balení 10 ks</t>
  </si>
  <si>
    <r>
      <t>Popisovač G</t>
    </r>
    <r>
      <rPr>
        <sz val="14"/>
        <color theme="1"/>
        <rFont val="Calibri"/>
        <family val="2"/>
        <charset val="238"/>
      </rPr>
      <t>&amp;</t>
    </r>
    <r>
      <rPr>
        <sz val="12.6"/>
        <color theme="1"/>
        <rFont val="Calibri"/>
        <family val="2"/>
        <charset val="238"/>
      </rPr>
      <t xml:space="preserve">S centropen 2690 B / balení 10 ks / zlatá, stříbrná </t>
    </r>
  </si>
  <si>
    <t>Popisovač permanent OHP 2637 M centropen / černá, modrá / 10 ks balení</t>
  </si>
  <si>
    <t>Značkovač Centropen 8566 permanent / černá / balení 10 ks</t>
  </si>
  <si>
    <t>Zvyrazňovač Centropen 2822 / žlutá, oranžova, růžová, zelená</t>
  </si>
  <si>
    <t>Pryž Kores měkká KE20 / 60x21x10 mm / bílá / balení 20 ks</t>
  </si>
  <si>
    <t>Ořezávátko Sakota plastové / barevný mix</t>
  </si>
  <si>
    <t>Pravítka / 30 cm / 50 cm</t>
  </si>
  <si>
    <t>Trojúhelník CONCORDE s ryskou</t>
  </si>
  <si>
    <t>Kovové kružítko 4501 / barevný mix</t>
  </si>
  <si>
    <t>Odlamovací nůž s vodící lištou / malý, velký</t>
  </si>
  <si>
    <t>Nůžky kancelářské Spoko / 15 cm / 21 cm</t>
  </si>
  <si>
    <t xml:space="preserve">Tužka Technická/ tvrdost 2B </t>
  </si>
  <si>
    <t>Pryž tvárlivá v krabičce / balení 15 ks</t>
  </si>
  <si>
    <t>Obličejové barvy JOVI Twist / 6 ks</t>
  </si>
  <si>
    <t>Plastelína Kores / 10 barev / 200 g</t>
  </si>
  <si>
    <t>Barevný karton mix 10 barev á 5 listů / A3 / 180 g / 50 listů / barevný mix</t>
  </si>
  <si>
    <t>Barevný karton mix 10 barev á 5 listů / A4 / 180 g / 50 listů / barevný mix</t>
  </si>
  <si>
    <t>Krepový papír / sada 10 ks / barevný mix / 019710</t>
  </si>
  <si>
    <t>Křídy školní / sada 6 barev</t>
  </si>
  <si>
    <t xml:space="preserve">Nůžky dětské / pro praváky, leváky </t>
  </si>
  <si>
    <t>Tuše barevné / různé barvy 20 g</t>
  </si>
  <si>
    <t>Tuš černá / 20 g</t>
  </si>
  <si>
    <t>Paleta plastová bílá</t>
  </si>
  <si>
    <t>Vodové barvy Faber - Castell / 12 barev x 22 mm</t>
  </si>
  <si>
    <t>Razítkové podušky - nenapuštěné 120 x 60 mm</t>
  </si>
  <si>
    <t>Motouzy - jutový 250 g</t>
  </si>
  <si>
    <t xml:space="preserve">Papír střihový role 0,7 x 10 m </t>
  </si>
  <si>
    <t xml:space="preserve">Houbičky na nádobí 10 ks </t>
  </si>
  <si>
    <t>Ochranné rukavice nytrilové / S / M / 100 ks</t>
  </si>
  <si>
    <t xml:space="preserve">Alobal Economy / šíre 30 cm návin 20 m </t>
  </si>
  <si>
    <t>Špejle - hrozcené 100 ks</t>
  </si>
  <si>
    <t xml:space="preserve">Lepící pistole APLI / Náhradní tyčinky transparentní 75 mm  / 10 ks </t>
  </si>
  <si>
    <t xml:space="preserve">Umělecké uhly / přírodní uhel, 8622,  černá 6 ks </t>
  </si>
  <si>
    <t>Umělecké uhly / umělý - 8673 černá 6 ks / 4378 hnědá tmavá 6 ks / 4373 hnědo červená 6 ks</t>
  </si>
  <si>
    <t>Násadky pro redispera barevný mix</t>
  </si>
  <si>
    <t>Perka a redispera / perko na kreslení 36 ks</t>
  </si>
  <si>
    <t>Značkovač textile 2739 centropen / sada 10 ks různé barvy</t>
  </si>
  <si>
    <t>Barevné papíry nelepící / 20 listů</t>
  </si>
  <si>
    <t>Částka celkem bez DPH/rok</t>
  </si>
  <si>
    <t>Částka celkem včetně DPH/rok</t>
  </si>
  <si>
    <t>Částka celkem bez DPH/ 2roky</t>
  </si>
  <si>
    <t>Částka celkem včetně DPH/2 roky</t>
  </si>
  <si>
    <t xml:space="preserve">SPECIFIKACE - POLOŽKOVÝ ROZPOČET  </t>
  </si>
  <si>
    <t>Doprava (v případě, že není součástí jednotkových cen)</t>
  </si>
  <si>
    <t>Print etikety pro laserový a inkoustový tisk /100mmx50mm/8 etiket/30 archů</t>
  </si>
  <si>
    <t>Spisové desky s tkanicí jednobarevné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</si>
</sst>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2.6"/>
      <color theme="1"/>
      <name val="Calibri"/>
      <family val="2"/>
      <charset val="238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/>
    <xf numFmtId="0" fontId="2" fillId="0" borderId="5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4" fontId="2" fillId="2" borderId="17" xfId="0" applyNumberFormat="1" applyFont="1" applyFill="1" applyBorder="1"/>
    <xf numFmtId="4" fontId="2" fillId="2" borderId="4" xfId="0" applyNumberFormat="1" applyFont="1" applyFill="1" applyBorder="1"/>
    <xf numFmtId="4" fontId="2" fillId="2" borderId="6" xfId="0" applyNumberFormat="1" applyFont="1" applyFill="1" applyBorder="1"/>
    <xf numFmtId="0" fontId="2" fillId="0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6" xfId="0" applyNumberFormat="1" applyFont="1" applyFill="1" applyBorder="1"/>
    <xf numFmtId="0" fontId="2" fillId="3" borderId="9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0" borderId="13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 vertical="top"/>
    </xf>
    <xf numFmtId="0" fontId="2" fillId="0" borderId="19" xfId="0" applyFont="1" applyBorder="1" applyAlignment="1">
      <alignment horizontal="center"/>
    </xf>
    <xf numFmtId="4" fontId="2" fillId="0" borderId="4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top"/>
    </xf>
    <xf numFmtId="0" fontId="2" fillId="0" borderId="21" xfId="0" applyFont="1" applyBorder="1" applyAlignment="1">
      <alignment horizontal="center"/>
    </xf>
    <xf numFmtId="0" fontId="2" fillId="0" borderId="22" xfId="0" applyFont="1" applyFill="1" applyBorder="1"/>
    <xf numFmtId="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42"/>
  <sheetViews>
    <sheetView tabSelected="1" view="pageBreakPreview" topLeftCell="C1" zoomScaleNormal="90" zoomScaleSheetLayoutView="100" workbookViewId="0">
      <selection activeCell="G118" sqref="G118"/>
    </sheetView>
  </sheetViews>
  <sheetFormatPr defaultRowHeight="15" x14ac:dyDescent="0.25"/>
  <cols>
    <col min="3" max="3" width="97.5703125" customWidth="1"/>
    <col min="4" max="4" width="9.42578125" customWidth="1"/>
    <col min="5" max="5" width="19.85546875" customWidth="1"/>
    <col min="6" max="7" width="21.7109375" customWidth="1"/>
  </cols>
  <sheetData>
    <row r="3" spans="2:10" ht="18.75" x14ac:dyDescent="0.3">
      <c r="B3" s="1"/>
      <c r="C3" s="7" t="s">
        <v>141</v>
      </c>
      <c r="D3" s="1"/>
      <c r="E3" s="1"/>
      <c r="J3" t="s">
        <v>4</v>
      </c>
    </row>
    <row r="4" spans="2:10" ht="18.75" x14ac:dyDescent="0.3">
      <c r="B4" s="1"/>
      <c r="C4" s="7"/>
      <c r="D4" s="1"/>
      <c r="E4" s="1"/>
    </row>
    <row r="5" spans="2:10" ht="18.75" x14ac:dyDescent="0.3">
      <c r="B5" s="1"/>
      <c r="C5" s="7"/>
      <c r="D5" s="1"/>
      <c r="E5" s="1"/>
    </row>
    <row r="6" spans="2:10" ht="15.75" thickBot="1" x14ac:dyDescent="0.3"/>
    <row r="7" spans="2:10" ht="18.75" x14ac:dyDescent="0.3">
      <c r="B7" s="35" t="s">
        <v>6</v>
      </c>
      <c r="C7" s="36" t="s">
        <v>1</v>
      </c>
      <c r="D7" s="36" t="s">
        <v>0</v>
      </c>
      <c r="E7" s="36" t="s">
        <v>77</v>
      </c>
      <c r="F7" s="36" t="s">
        <v>3</v>
      </c>
      <c r="G7" s="37" t="s">
        <v>2</v>
      </c>
    </row>
    <row r="8" spans="2:10" ht="20.25" customHeight="1" x14ac:dyDescent="0.25">
      <c r="B8" s="38">
        <v>1</v>
      </c>
      <c r="C8" s="16" t="s">
        <v>76</v>
      </c>
      <c r="D8" s="3" t="s">
        <v>8</v>
      </c>
      <c r="E8" s="3">
        <v>40</v>
      </c>
      <c r="F8" s="48"/>
      <c r="G8" s="39">
        <f>F8*E8</f>
        <v>0</v>
      </c>
    </row>
    <row r="9" spans="2:10" ht="20.25" customHeight="1" x14ac:dyDescent="0.25">
      <c r="B9" s="40">
        <v>2</v>
      </c>
      <c r="C9" s="17" t="s">
        <v>72</v>
      </c>
      <c r="D9" s="2" t="s">
        <v>8</v>
      </c>
      <c r="E9" s="3">
        <v>15</v>
      </c>
      <c r="F9" s="48"/>
      <c r="G9" s="39">
        <f>PRODUCT(E9*F9)</f>
        <v>0</v>
      </c>
    </row>
    <row r="10" spans="2:10" ht="21" customHeight="1" x14ac:dyDescent="0.25">
      <c r="B10" s="38">
        <v>3</v>
      </c>
      <c r="C10" s="13" t="s">
        <v>9</v>
      </c>
      <c r="D10" s="3" t="s">
        <v>8</v>
      </c>
      <c r="E10" s="3">
        <v>20</v>
      </c>
      <c r="F10" s="48"/>
      <c r="G10" s="39">
        <f>PRODUCT(E10*F10)</f>
        <v>0</v>
      </c>
    </row>
    <row r="11" spans="2:10" ht="18.75" customHeight="1" x14ac:dyDescent="0.3">
      <c r="B11" s="40">
        <v>4</v>
      </c>
      <c r="C11" s="17" t="s">
        <v>10</v>
      </c>
      <c r="D11" s="2" t="s">
        <v>8</v>
      </c>
      <c r="E11" s="8">
        <v>20</v>
      </c>
      <c r="F11" s="49"/>
      <c r="G11" s="39">
        <f>PRODUCT(E11*F11)</f>
        <v>0</v>
      </c>
    </row>
    <row r="12" spans="2:10" ht="20.25" customHeight="1" x14ac:dyDescent="0.3">
      <c r="B12" s="38">
        <v>5</v>
      </c>
      <c r="C12" s="13" t="s">
        <v>11</v>
      </c>
      <c r="D12" s="3" t="s">
        <v>8</v>
      </c>
      <c r="E12" s="8">
        <v>20</v>
      </c>
      <c r="F12" s="49"/>
      <c r="G12" s="39">
        <f>PRODUCT(E12*F12)</f>
        <v>0</v>
      </c>
    </row>
    <row r="13" spans="2:10" ht="18.75" x14ac:dyDescent="0.3">
      <c r="B13" s="40">
        <v>6</v>
      </c>
      <c r="C13" s="17" t="s">
        <v>12</v>
      </c>
      <c r="D13" s="2" t="s">
        <v>8</v>
      </c>
      <c r="E13" s="8">
        <v>12</v>
      </c>
      <c r="F13" s="49"/>
      <c r="G13" s="39">
        <f t="shared" ref="G13:G76" si="0">PRODUCT(E13*F13)</f>
        <v>0</v>
      </c>
    </row>
    <row r="14" spans="2:10" ht="18.75" x14ac:dyDescent="0.25">
      <c r="B14" s="38">
        <v>7</v>
      </c>
      <c r="C14" s="13" t="s">
        <v>13</v>
      </c>
      <c r="D14" s="3" t="s">
        <v>8</v>
      </c>
      <c r="E14" s="3">
        <v>8</v>
      </c>
      <c r="F14" s="48"/>
      <c r="G14" s="39">
        <f t="shared" si="0"/>
        <v>0</v>
      </c>
    </row>
    <row r="15" spans="2:10" ht="18.75" x14ac:dyDescent="0.3">
      <c r="B15" s="40">
        <v>8</v>
      </c>
      <c r="C15" s="17" t="s">
        <v>14</v>
      </c>
      <c r="D15" s="8" t="s">
        <v>8</v>
      </c>
      <c r="E15" s="8">
        <v>8</v>
      </c>
      <c r="F15" s="49"/>
      <c r="G15" s="39">
        <f t="shared" si="0"/>
        <v>0</v>
      </c>
    </row>
    <row r="16" spans="2:10" ht="18.75" x14ac:dyDescent="0.3">
      <c r="B16" s="40">
        <v>9</v>
      </c>
      <c r="C16" s="13" t="s">
        <v>15</v>
      </c>
      <c r="D16" s="3" t="s">
        <v>8</v>
      </c>
      <c r="E16" s="8">
        <v>12</v>
      </c>
      <c r="F16" s="49"/>
      <c r="G16" s="39">
        <f t="shared" si="0"/>
        <v>0</v>
      </c>
    </row>
    <row r="17" spans="2:7" ht="18.75" x14ac:dyDescent="0.3">
      <c r="B17" s="38">
        <v>10</v>
      </c>
      <c r="C17" s="17" t="s">
        <v>16</v>
      </c>
      <c r="D17" s="8" t="s">
        <v>8</v>
      </c>
      <c r="E17" s="8">
        <v>12</v>
      </c>
      <c r="F17" s="49"/>
      <c r="G17" s="39">
        <f t="shared" si="0"/>
        <v>0</v>
      </c>
    </row>
    <row r="18" spans="2:7" ht="18.75" x14ac:dyDescent="0.25">
      <c r="B18" s="40">
        <v>11</v>
      </c>
      <c r="C18" s="13" t="s">
        <v>17</v>
      </c>
      <c r="D18" s="3" t="s">
        <v>8</v>
      </c>
      <c r="E18" s="3">
        <v>12</v>
      </c>
      <c r="F18" s="48"/>
      <c r="G18" s="39">
        <f t="shared" si="0"/>
        <v>0</v>
      </c>
    </row>
    <row r="19" spans="2:7" ht="18.75" x14ac:dyDescent="0.3">
      <c r="B19" s="40">
        <v>12</v>
      </c>
      <c r="C19" s="17" t="s">
        <v>18</v>
      </c>
      <c r="D19" s="8" t="s">
        <v>8</v>
      </c>
      <c r="E19" s="8">
        <v>12</v>
      </c>
      <c r="F19" s="49"/>
      <c r="G19" s="39">
        <f t="shared" si="0"/>
        <v>0</v>
      </c>
    </row>
    <row r="20" spans="2:7" ht="18.75" x14ac:dyDescent="0.3">
      <c r="B20" s="38">
        <v>13</v>
      </c>
      <c r="C20" s="13" t="s">
        <v>19</v>
      </c>
      <c r="D20" s="3" t="s">
        <v>8</v>
      </c>
      <c r="E20" s="8">
        <v>12</v>
      </c>
      <c r="F20" s="49"/>
      <c r="G20" s="39">
        <f t="shared" si="0"/>
        <v>0</v>
      </c>
    </row>
    <row r="21" spans="2:7" ht="18.75" x14ac:dyDescent="0.3">
      <c r="B21" s="40">
        <v>14</v>
      </c>
      <c r="C21" s="17" t="s">
        <v>20</v>
      </c>
      <c r="D21" s="8" t="s">
        <v>8</v>
      </c>
      <c r="E21" s="8">
        <v>40</v>
      </c>
      <c r="F21" s="49"/>
      <c r="G21" s="39">
        <f t="shared" si="0"/>
        <v>0</v>
      </c>
    </row>
    <row r="22" spans="2:7" ht="18.75" x14ac:dyDescent="0.25">
      <c r="B22" s="40">
        <v>15</v>
      </c>
      <c r="C22" s="13" t="s">
        <v>21</v>
      </c>
      <c r="D22" s="3" t="s">
        <v>8</v>
      </c>
      <c r="E22" s="3">
        <v>20</v>
      </c>
      <c r="F22" s="48"/>
      <c r="G22" s="39">
        <f t="shared" si="0"/>
        <v>0</v>
      </c>
    </row>
    <row r="23" spans="2:7" ht="18.75" x14ac:dyDescent="0.3">
      <c r="B23" s="38">
        <v>16</v>
      </c>
      <c r="C23" s="17" t="s">
        <v>22</v>
      </c>
      <c r="D23" s="8" t="s">
        <v>8</v>
      </c>
      <c r="E23" s="8">
        <v>40</v>
      </c>
      <c r="F23" s="49"/>
      <c r="G23" s="39">
        <f t="shared" si="0"/>
        <v>0</v>
      </c>
    </row>
    <row r="24" spans="2:7" ht="18.75" x14ac:dyDescent="0.3">
      <c r="B24" s="40">
        <v>17</v>
      </c>
      <c r="C24" s="13" t="s">
        <v>23</v>
      </c>
      <c r="D24" s="3" t="s">
        <v>8</v>
      </c>
      <c r="E24" s="8">
        <v>40</v>
      </c>
      <c r="F24" s="49"/>
      <c r="G24" s="39">
        <f t="shared" si="0"/>
        <v>0</v>
      </c>
    </row>
    <row r="25" spans="2:7" ht="18.75" x14ac:dyDescent="0.3">
      <c r="B25" s="40">
        <v>18</v>
      </c>
      <c r="C25" s="17" t="s">
        <v>29</v>
      </c>
      <c r="D25" s="8" t="s">
        <v>8</v>
      </c>
      <c r="E25" s="8">
        <v>40</v>
      </c>
      <c r="F25" s="49"/>
      <c r="G25" s="39">
        <f t="shared" si="0"/>
        <v>0</v>
      </c>
    </row>
    <row r="26" spans="2:7" ht="18.75" x14ac:dyDescent="0.25">
      <c r="B26" s="38">
        <v>19</v>
      </c>
      <c r="C26" s="17" t="s">
        <v>24</v>
      </c>
      <c r="D26" s="3" t="s">
        <v>8</v>
      </c>
      <c r="E26" s="3">
        <v>40</v>
      </c>
      <c r="F26" s="48"/>
      <c r="G26" s="39">
        <f t="shared" si="0"/>
        <v>0</v>
      </c>
    </row>
    <row r="27" spans="2:7" ht="18.75" x14ac:dyDescent="0.3">
      <c r="B27" s="40">
        <v>20</v>
      </c>
      <c r="C27" s="17" t="s">
        <v>25</v>
      </c>
      <c r="D27" s="8" t="s">
        <v>8</v>
      </c>
      <c r="E27" s="8">
        <v>40</v>
      </c>
      <c r="F27" s="49"/>
      <c r="G27" s="39">
        <f t="shared" si="0"/>
        <v>0</v>
      </c>
    </row>
    <row r="28" spans="2:7" ht="18.75" x14ac:dyDescent="0.3">
      <c r="B28" s="40">
        <v>21</v>
      </c>
      <c r="C28" s="17" t="s">
        <v>26</v>
      </c>
      <c r="D28" s="3" t="s">
        <v>8</v>
      </c>
      <c r="E28" s="8">
        <v>20</v>
      </c>
      <c r="F28" s="48"/>
      <c r="G28" s="39">
        <f t="shared" si="0"/>
        <v>0</v>
      </c>
    </row>
    <row r="29" spans="2:7" ht="18.75" x14ac:dyDescent="0.3">
      <c r="B29" s="38">
        <v>22</v>
      </c>
      <c r="C29" s="17" t="s">
        <v>27</v>
      </c>
      <c r="D29" s="8" t="s">
        <v>8</v>
      </c>
      <c r="E29" s="8">
        <v>20</v>
      </c>
      <c r="F29" s="49"/>
      <c r="G29" s="39">
        <f t="shared" si="0"/>
        <v>0</v>
      </c>
    </row>
    <row r="30" spans="2:7" ht="18.75" x14ac:dyDescent="0.25">
      <c r="B30" s="40">
        <v>23</v>
      </c>
      <c r="C30" s="17" t="s">
        <v>28</v>
      </c>
      <c r="D30" s="3" t="s">
        <v>8</v>
      </c>
      <c r="E30" s="3">
        <v>40</v>
      </c>
      <c r="F30" s="48"/>
      <c r="G30" s="39">
        <f t="shared" si="0"/>
        <v>0</v>
      </c>
    </row>
    <row r="31" spans="2:7" ht="18.75" x14ac:dyDescent="0.3">
      <c r="B31" s="38">
        <v>24</v>
      </c>
      <c r="C31" s="17" t="s">
        <v>30</v>
      </c>
      <c r="D31" s="8" t="s">
        <v>8</v>
      </c>
      <c r="E31" s="8">
        <v>20</v>
      </c>
      <c r="F31" s="49"/>
      <c r="G31" s="39">
        <f t="shared" si="0"/>
        <v>0</v>
      </c>
    </row>
    <row r="32" spans="2:7" ht="18.75" x14ac:dyDescent="0.3">
      <c r="B32" s="40">
        <v>25</v>
      </c>
      <c r="C32" s="17" t="s">
        <v>31</v>
      </c>
      <c r="D32" s="3" t="s">
        <v>8</v>
      </c>
      <c r="E32" s="8">
        <v>20</v>
      </c>
      <c r="F32" s="48"/>
      <c r="G32" s="39">
        <f t="shared" si="0"/>
        <v>0</v>
      </c>
    </row>
    <row r="33" spans="2:7" ht="18.75" x14ac:dyDescent="0.3">
      <c r="B33" s="38">
        <v>26</v>
      </c>
      <c r="C33" s="17" t="s">
        <v>32</v>
      </c>
      <c r="D33" s="8" t="s">
        <v>8</v>
      </c>
      <c r="E33" s="8">
        <v>20</v>
      </c>
      <c r="F33" s="49"/>
      <c r="G33" s="39">
        <f t="shared" si="0"/>
        <v>0</v>
      </c>
    </row>
    <row r="34" spans="2:7" ht="18.75" x14ac:dyDescent="0.25">
      <c r="B34" s="40">
        <v>27</v>
      </c>
      <c r="C34" s="17" t="s">
        <v>33</v>
      </c>
      <c r="D34" s="3" t="s">
        <v>8</v>
      </c>
      <c r="E34" s="3">
        <v>20</v>
      </c>
      <c r="F34" s="48"/>
      <c r="G34" s="39">
        <f t="shared" si="0"/>
        <v>0</v>
      </c>
    </row>
    <row r="35" spans="2:7" ht="18.75" x14ac:dyDescent="0.3">
      <c r="B35" s="38">
        <v>28</v>
      </c>
      <c r="C35" s="17" t="s">
        <v>34</v>
      </c>
      <c r="D35" s="8" t="s">
        <v>8</v>
      </c>
      <c r="E35" s="8">
        <v>20</v>
      </c>
      <c r="F35" s="49"/>
      <c r="G35" s="39">
        <f t="shared" si="0"/>
        <v>0</v>
      </c>
    </row>
    <row r="36" spans="2:7" ht="18.75" x14ac:dyDescent="0.3">
      <c r="B36" s="40">
        <v>29</v>
      </c>
      <c r="C36" s="13" t="s">
        <v>35</v>
      </c>
      <c r="D36" s="3" t="s">
        <v>8</v>
      </c>
      <c r="E36" s="8">
        <v>16</v>
      </c>
      <c r="F36" s="49"/>
      <c r="G36" s="39">
        <f t="shared" si="0"/>
        <v>0</v>
      </c>
    </row>
    <row r="37" spans="2:7" ht="18.75" x14ac:dyDescent="0.3">
      <c r="B37" s="38">
        <v>30</v>
      </c>
      <c r="C37" s="17" t="s">
        <v>36</v>
      </c>
      <c r="D37" s="8" t="s">
        <v>8</v>
      </c>
      <c r="E37" s="8">
        <v>20</v>
      </c>
      <c r="F37" s="49"/>
      <c r="G37" s="39">
        <f t="shared" si="0"/>
        <v>0</v>
      </c>
    </row>
    <row r="38" spans="2:7" ht="18.75" x14ac:dyDescent="0.25">
      <c r="B38" s="40">
        <v>31</v>
      </c>
      <c r="C38" s="13" t="s">
        <v>37</v>
      </c>
      <c r="D38" s="3" t="s">
        <v>8</v>
      </c>
      <c r="E38" s="3">
        <v>40</v>
      </c>
      <c r="F38" s="48"/>
      <c r="G38" s="39">
        <f t="shared" si="0"/>
        <v>0</v>
      </c>
    </row>
    <row r="39" spans="2:7" ht="18.75" x14ac:dyDescent="0.3">
      <c r="B39" s="38">
        <v>32</v>
      </c>
      <c r="C39" s="17" t="s">
        <v>38</v>
      </c>
      <c r="D39" s="8" t="s">
        <v>8</v>
      </c>
      <c r="E39" s="8">
        <v>40</v>
      </c>
      <c r="F39" s="49"/>
      <c r="G39" s="39">
        <f t="shared" si="0"/>
        <v>0</v>
      </c>
    </row>
    <row r="40" spans="2:7" ht="18.75" x14ac:dyDescent="0.3">
      <c r="B40" s="40">
        <v>33</v>
      </c>
      <c r="C40" s="13" t="s">
        <v>39</v>
      </c>
      <c r="D40" s="3" t="s">
        <v>8</v>
      </c>
      <c r="E40" s="8">
        <v>8</v>
      </c>
      <c r="F40" s="49"/>
      <c r="G40" s="39">
        <f t="shared" si="0"/>
        <v>0</v>
      </c>
    </row>
    <row r="41" spans="2:7" ht="18.75" x14ac:dyDescent="0.3">
      <c r="B41" s="40">
        <v>34</v>
      </c>
      <c r="C41" s="12" t="s">
        <v>40</v>
      </c>
      <c r="D41" s="8" t="s">
        <v>8</v>
      </c>
      <c r="E41" s="8">
        <v>8</v>
      </c>
      <c r="F41" s="49"/>
      <c r="G41" s="39">
        <f t="shared" si="0"/>
        <v>0</v>
      </c>
    </row>
    <row r="42" spans="2:7" ht="18.75" x14ac:dyDescent="0.3">
      <c r="B42" s="38">
        <v>35</v>
      </c>
      <c r="C42" s="12" t="s">
        <v>41</v>
      </c>
      <c r="D42" s="3" t="s">
        <v>8</v>
      </c>
      <c r="E42" s="8">
        <v>40</v>
      </c>
      <c r="F42" s="49"/>
      <c r="G42" s="39">
        <f t="shared" si="0"/>
        <v>0</v>
      </c>
    </row>
    <row r="43" spans="2:7" ht="18.75" x14ac:dyDescent="0.3">
      <c r="B43" s="40">
        <v>36</v>
      </c>
      <c r="C43" s="12" t="s">
        <v>42</v>
      </c>
      <c r="D43" s="8" t="s">
        <v>8</v>
      </c>
      <c r="E43" s="8">
        <v>40</v>
      </c>
      <c r="F43" s="49"/>
      <c r="G43" s="39">
        <f t="shared" si="0"/>
        <v>0</v>
      </c>
    </row>
    <row r="44" spans="2:7" ht="18.75" x14ac:dyDescent="0.3">
      <c r="B44" s="40">
        <v>37</v>
      </c>
      <c r="C44" s="12" t="s">
        <v>43</v>
      </c>
      <c r="D44" s="3" t="s">
        <v>8</v>
      </c>
      <c r="E44" s="8">
        <v>40</v>
      </c>
      <c r="F44" s="49"/>
      <c r="G44" s="39">
        <f t="shared" si="0"/>
        <v>0</v>
      </c>
    </row>
    <row r="45" spans="2:7" ht="18.75" x14ac:dyDescent="0.3">
      <c r="B45" s="38">
        <v>38</v>
      </c>
      <c r="C45" s="12" t="s">
        <v>44</v>
      </c>
      <c r="D45" s="8" t="s">
        <v>8</v>
      </c>
      <c r="E45" s="8">
        <v>40</v>
      </c>
      <c r="F45" s="49"/>
      <c r="G45" s="39">
        <f t="shared" si="0"/>
        <v>0</v>
      </c>
    </row>
    <row r="46" spans="2:7" ht="18.75" x14ac:dyDescent="0.3">
      <c r="B46" s="40">
        <v>39</v>
      </c>
      <c r="C46" s="12" t="s">
        <v>45</v>
      </c>
      <c r="D46" s="3" t="s">
        <v>8</v>
      </c>
      <c r="E46" s="8">
        <v>40</v>
      </c>
      <c r="F46" s="49"/>
      <c r="G46" s="39">
        <f t="shared" si="0"/>
        <v>0</v>
      </c>
    </row>
    <row r="47" spans="2:7" ht="18.75" x14ac:dyDescent="0.3">
      <c r="B47" s="40">
        <v>40</v>
      </c>
      <c r="C47" s="12" t="s">
        <v>46</v>
      </c>
      <c r="D47" s="8" t="s">
        <v>8</v>
      </c>
      <c r="E47" s="8">
        <v>40</v>
      </c>
      <c r="F47" s="49"/>
      <c r="G47" s="39">
        <f t="shared" si="0"/>
        <v>0</v>
      </c>
    </row>
    <row r="48" spans="2:7" ht="18.75" x14ac:dyDescent="0.3">
      <c r="B48" s="38">
        <v>41</v>
      </c>
      <c r="C48" s="13" t="s">
        <v>47</v>
      </c>
      <c r="D48" s="3" t="s">
        <v>8</v>
      </c>
      <c r="E48" s="8">
        <v>40</v>
      </c>
      <c r="F48" s="49"/>
      <c r="G48" s="39">
        <f t="shared" si="0"/>
        <v>0</v>
      </c>
    </row>
    <row r="49" spans="2:7" ht="18.75" x14ac:dyDescent="0.3">
      <c r="B49" s="40">
        <v>42</v>
      </c>
      <c r="C49" s="12" t="s">
        <v>48</v>
      </c>
      <c r="D49" s="8" t="s">
        <v>8</v>
      </c>
      <c r="E49" s="8">
        <v>120</v>
      </c>
      <c r="F49" s="49"/>
      <c r="G49" s="39">
        <f t="shared" si="0"/>
        <v>0</v>
      </c>
    </row>
    <row r="50" spans="2:7" ht="18.75" x14ac:dyDescent="0.3">
      <c r="B50" s="40">
        <v>43</v>
      </c>
      <c r="C50" s="12" t="s">
        <v>49</v>
      </c>
      <c r="D50" s="3" t="s">
        <v>8</v>
      </c>
      <c r="E50" s="8">
        <v>20</v>
      </c>
      <c r="F50" s="49"/>
      <c r="G50" s="39">
        <f t="shared" si="0"/>
        <v>0</v>
      </c>
    </row>
    <row r="51" spans="2:7" ht="18.75" x14ac:dyDescent="0.3">
      <c r="B51" s="38">
        <v>44</v>
      </c>
      <c r="C51" s="12" t="s">
        <v>50</v>
      </c>
      <c r="D51" s="8" t="s">
        <v>8</v>
      </c>
      <c r="E51" s="8">
        <v>20</v>
      </c>
      <c r="F51" s="49"/>
      <c r="G51" s="39">
        <f t="shared" si="0"/>
        <v>0</v>
      </c>
    </row>
    <row r="52" spans="2:7" ht="18.75" x14ac:dyDescent="0.3">
      <c r="B52" s="40">
        <v>45</v>
      </c>
      <c r="C52" s="13" t="s">
        <v>51</v>
      </c>
      <c r="D52" s="3" t="s">
        <v>8</v>
      </c>
      <c r="E52" s="8">
        <v>20</v>
      </c>
      <c r="F52" s="49"/>
      <c r="G52" s="39">
        <f t="shared" si="0"/>
        <v>0</v>
      </c>
    </row>
    <row r="53" spans="2:7" ht="18.75" x14ac:dyDescent="0.3">
      <c r="B53" s="40">
        <v>46</v>
      </c>
      <c r="C53" s="12" t="s">
        <v>52</v>
      </c>
      <c r="D53" s="8" t="s">
        <v>8</v>
      </c>
      <c r="E53" s="8">
        <v>80</v>
      </c>
      <c r="F53" s="49"/>
      <c r="G53" s="39">
        <f t="shared" si="0"/>
        <v>0</v>
      </c>
    </row>
    <row r="54" spans="2:7" ht="18.75" x14ac:dyDescent="0.3">
      <c r="B54" s="38">
        <v>47</v>
      </c>
      <c r="C54" s="12" t="s">
        <v>53</v>
      </c>
      <c r="D54" s="3" t="s">
        <v>8</v>
      </c>
      <c r="E54" s="8">
        <v>80</v>
      </c>
      <c r="F54" s="49"/>
      <c r="G54" s="39">
        <f t="shared" si="0"/>
        <v>0</v>
      </c>
    </row>
    <row r="55" spans="2:7" ht="18.75" x14ac:dyDescent="0.3">
      <c r="B55" s="40">
        <v>48</v>
      </c>
      <c r="C55" s="12" t="s">
        <v>54</v>
      </c>
      <c r="D55" s="8" t="s">
        <v>8</v>
      </c>
      <c r="E55" s="8">
        <v>40</v>
      </c>
      <c r="F55" s="49"/>
      <c r="G55" s="39">
        <f t="shared" si="0"/>
        <v>0</v>
      </c>
    </row>
    <row r="56" spans="2:7" ht="18.75" x14ac:dyDescent="0.3">
      <c r="B56" s="40">
        <v>49</v>
      </c>
      <c r="C56" s="13" t="s">
        <v>55</v>
      </c>
      <c r="D56" s="3" t="s">
        <v>8</v>
      </c>
      <c r="E56" s="8">
        <v>4</v>
      </c>
      <c r="F56" s="49"/>
      <c r="G56" s="39">
        <f t="shared" si="0"/>
        <v>0</v>
      </c>
    </row>
    <row r="57" spans="2:7" ht="18.75" x14ac:dyDescent="0.3">
      <c r="B57" s="38">
        <v>50</v>
      </c>
      <c r="C57" s="12" t="s">
        <v>56</v>
      </c>
      <c r="D57" s="8" t="s">
        <v>8</v>
      </c>
      <c r="E57" s="8">
        <v>40</v>
      </c>
      <c r="F57" s="49"/>
      <c r="G57" s="39">
        <f t="shared" si="0"/>
        <v>0</v>
      </c>
    </row>
    <row r="58" spans="2:7" ht="18.75" x14ac:dyDescent="0.3">
      <c r="B58" s="40">
        <v>51</v>
      </c>
      <c r="C58" s="12" t="s">
        <v>57</v>
      </c>
      <c r="D58" s="3" t="s">
        <v>8</v>
      </c>
      <c r="E58" s="8">
        <v>20</v>
      </c>
      <c r="F58" s="49"/>
      <c r="G58" s="39">
        <f t="shared" si="0"/>
        <v>0</v>
      </c>
    </row>
    <row r="59" spans="2:7" ht="18.75" x14ac:dyDescent="0.3">
      <c r="B59" s="40">
        <v>52</v>
      </c>
      <c r="C59" s="12" t="s">
        <v>58</v>
      </c>
      <c r="D59" s="8" t="s">
        <v>8</v>
      </c>
      <c r="E59" s="8">
        <v>24</v>
      </c>
      <c r="F59" s="49"/>
      <c r="G59" s="39">
        <f t="shared" si="0"/>
        <v>0</v>
      </c>
    </row>
    <row r="60" spans="2:7" ht="18.75" x14ac:dyDescent="0.3">
      <c r="B60" s="38">
        <v>53</v>
      </c>
      <c r="C60" s="13" t="s">
        <v>59</v>
      </c>
      <c r="D60" s="3" t="s">
        <v>8</v>
      </c>
      <c r="E60" s="8">
        <v>20</v>
      </c>
      <c r="F60" s="49"/>
      <c r="G60" s="39">
        <f t="shared" si="0"/>
        <v>0</v>
      </c>
    </row>
    <row r="61" spans="2:7" ht="18.75" x14ac:dyDescent="0.3">
      <c r="B61" s="40">
        <v>54</v>
      </c>
      <c r="C61" s="12" t="s">
        <v>60</v>
      </c>
      <c r="D61" s="8" t="s">
        <v>8</v>
      </c>
      <c r="E61" s="8">
        <v>20</v>
      </c>
      <c r="F61" s="49"/>
      <c r="G61" s="39">
        <f t="shared" si="0"/>
        <v>0</v>
      </c>
    </row>
    <row r="62" spans="2:7" ht="18.75" x14ac:dyDescent="0.3">
      <c r="B62" s="40">
        <v>55</v>
      </c>
      <c r="C62" s="12" t="s">
        <v>61</v>
      </c>
      <c r="D62" s="3" t="s">
        <v>8</v>
      </c>
      <c r="E62" s="8">
        <v>20</v>
      </c>
      <c r="F62" s="49"/>
      <c r="G62" s="39">
        <f t="shared" si="0"/>
        <v>0</v>
      </c>
    </row>
    <row r="63" spans="2:7" ht="18.75" x14ac:dyDescent="0.3">
      <c r="B63" s="38">
        <v>56</v>
      </c>
      <c r="C63" s="12" t="s">
        <v>62</v>
      </c>
      <c r="D63" s="8" t="s">
        <v>8</v>
      </c>
      <c r="E63" s="8">
        <v>12</v>
      </c>
      <c r="F63" s="49"/>
      <c r="G63" s="39">
        <f t="shared" si="0"/>
        <v>0</v>
      </c>
    </row>
    <row r="64" spans="2:7" ht="18.75" x14ac:dyDescent="0.3">
      <c r="B64" s="40">
        <v>57</v>
      </c>
      <c r="C64" s="13" t="s">
        <v>63</v>
      </c>
      <c r="D64" s="3" t="s">
        <v>8</v>
      </c>
      <c r="E64" s="8">
        <v>10</v>
      </c>
      <c r="F64" s="49"/>
      <c r="G64" s="39">
        <f t="shared" si="0"/>
        <v>0</v>
      </c>
    </row>
    <row r="65" spans="2:7" ht="18.75" x14ac:dyDescent="0.3">
      <c r="B65" s="40">
        <v>58</v>
      </c>
      <c r="C65" s="12" t="s">
        <v>64</v>
      </c>
      <c r="D65" s="8" t="s">
        <v>8</v>
      </c>
      <c r="E65" s="8">
        <v>10</v>
      </c>
      <c r="F65" s="49"/>
      <c r="G65" s="39">
        <f t="shared" si="0"/>
        <v>0</v>
      </c>
    </row>
    <row r="66" spans="2:7" ht="18.75" x14ac:dyDescent="0.3">
      <c r="B66" s="38">
        <v>59</v>
      </c>
      <c r="C66" s="12" t="s">
        <v>65</v>
      </c>
      <c r="D66" s="3" t="s">
        <v>8</v>
      </c>
      <c r="E66" s="8">
        <v>24</v>
      </c>
      <c r="F66" s="49"/>
      <c r="G66" s="39">
        <f t="shared" si="0"/>
        <v>0</v>
      </c>
    </row>
    <row r="67" spans="2:7" ht="18.75" x14ac:dyDescent="0.3">
      <c r="B67" s="40">
        <v>60</v>
      </c>
      <c r="C67" s="12" t="s">
        <v>66</v>
      </c>
      <c r="D67" s="8" t="s">
        <v>8</v>
      </c>
      <c r="E67" s="8">
        <v>80</v>
      </c>
      <c r="F67" s="49"/>
      <c r="G67" s="39">
        <f t="shared" si="0"/>
        <v>0</v>
      </c>
    </row>
    <row r="68" spans="2:7" ht="18.75" x14ac:dyDescent="0.3">
      <c r="B68" s="40">
        <v>61</v>
      </c>
      <c r="C68" s="13" t="s">
        <v>67</v>
      </c>
      <c r="D68" s="3" t="s">
        <v>8</v>
      </c>
      <c r="E68" s="8">
        <v>60</v>
      </c>
      <c r="F68" s="49"/>
      <c r="G68" s="39">
        <f t="shared" si="0"/>
        <v>0</v>
      </c>
    </row>
    <row r="69" spans="2:7" ht="18.75" x14ac:dyDescent="0.3">
      <c r="B69" s="38">
        <v>62</v>
      </c>
      <c r="C69" s="12" t="s">
        <v>68</v>
      </c>
      <c r="D69" s="8" t="s">
        <v>8</v>
      </c>
      <c r="E69" s="8">
        <v>60</v>
      </c>
      <c r="F69" s="49"/>
      <c r="G69" s="39">
        <f t="shared" si="0"/>
        <v>0</v>
      </c>
    </row>
    <row r="70" spans="2:7" ht="18.75" x14ac:dyDescent="0.3">
      <c r="B70" s="38">
        <v>63</v>
      </c>
      <c r="C70" s="12" t="s">
        <v>74</v>
      </c>
      <c r="D70" s="8" t="s">
        <v>8</v>
      </c>
      <c r="E70" s="8">
        <v>160</v>
      </c>
      <c r="F70" s="49"/>
      <c r="G70" s="39">
        <f t="shared" si="0"/>
        <v>0</v>
      </c>
    </row>
    <row r="71" spans="2:7" ht="18.75" x14ac:dyDescent="0.3">
      <c r="B71" s="38">
        <v>64</v>
      </c>
      <c r="C71" s="12" t="s">
        <v>75</v>
      </c>
      <c r="D71" s="8" t="s">
        <v>8</v>
      </c>
      <c r="E71" s="8">
        <v>4</v>
      </c>
      <c r="F71" s="49"/>
      <c r="G71" s="39">
        <f t="shared" si="0"/>
        <v>0</v>
      </c>
    </row>
    <row r="72" spans="2:7" ht="18.75" x14ac:dyDescent="0.3">
      <c r="B72" s="38">
        <v>65</v>
      </c>
      <c r="C72" s="12" t="s">
        <v>73</v>
      </c>
      <c r="D72" s="8" t="s">
        <v>8</v>
      </c>
      <c r="E72" s="8">
        <v>4</v>
      </c>
      <c r="F72" s="49"/>
      <c r="G72" s="39">
        <f t="shared" si="0"/>
        <v>0</v>
      </c>
    </row>
    <row r="73" spans="2:7" ht="18.75" x14ac:dyDescent="0.3">
      <c r="B73" s="40">
        <v>66</v>
      </c>
      <c r="C73" s="12" t="s">
        <v>69</v>
      </c>
      <c r="D73" s="3" t="s">
        <v>8</v>
      </c>
      <c r="E73" s="8">
        <v>4</v>
      </c>
      <c r="F73" s="49"/>
      <c r="G73" s="39">
        <f t="shared" si="0"/>
        <v>0</v>
      </c>
    </row>
    <row r="74" spans="2:7" ht="18.75" x14ac:dyDescent="0.3">
      <c r="B74" s="40">
        <v>67</v>
      </c>
      <c r="C74" s="12" t="s">
        <v>70</v>
      </c>
      <c r="D74" s="8" t="s">
        <v>8</v>
      </c>
      <c r="E74" s="8">
        <v>4</v>
      </c>
      <c r="F74" s="49"/>
      <c r="G74" s="41">
        <f t="shared" si="0"/>
        <v>0</v>
      </c>
    </row>
    <row r="75" spans="2:7" ht="18.75" x14ac:dyDescent="0.3">
      <c r="B75" s="40">
        <v>68</v>
      </c>
      <c r="C75" s="12" t="s">
        <v>79</v>
      </c>
      <c r="D75" s="8" t="s">
        <v>78</v>
      </c>
      <c r="E75" s="8">
        <v>2</v>
      </c>
      <c r="F75" s="49"/>
      <c r="G75" s="39">
        <f t="shared" si="0"/>
        <v>0</v>
      </c>
    </row>
    <row r="76" spans="2:7" ht="18.75" x14ac:dyDescent="0.3">
      <c r="B76" s="40">
        <v>69</v>
      </c>
      <c r="C76" s="12" t="s">
        <v>80</v>
      </c>
      <c r="D76" s="8" t="s">
        <v>81</v>
      </c>
      <c r="E76" s="8">
        <v>550</v>
      </c>
      <c r="F76" s="49"/>
      <c r="G76" s="39">
        <f t="shared" si="0"/>
        <v>0</v>
      </c>
    </row>
    <row r="77" spans="2:7" ht="18.75" x14ac:dyDescent="0.3">
      <c r="B77" s="40">
        <v>70</v>
      </c>
      <c r="C77" s="12" t="s">
        <v>82</v>
      </c>
      <c r="D77" s="8" t="s">
        <v>81</v>
      </c>
      <c r="E77" s="8">
        <v>1100</v>
      </c>
      <c r="F77" s="49"/>
      <c r="G77" s="39">
        <f t="shared" ref="G77:G133" si="1">PRODUCT(E77*F77)</f>
        <v>0</v>
      </c>
    </row>
    <row r="78" spans="2:7" ht="18.75" x14ac:dyDescent="0.3">
      <c r="B78" s="40">
        <v>71</v>
      </c>
      <c r="C78" s="12" t="s">
        <v>83</v>
      </c>
      <c r="D78" s="8" t="s">
        <v>81</v>
      </c>
      <c r="E78" s="8">
        <v>2200</v>
      </c>
      <c r="F78" s="49"/>
      <c r="G78" s="39">
        <f t="shared" si="1"/>
        <v>0</v>
      </c>
    </row>
    <row r="79" spans="2:7" ht="18.75" x14ac:dyDescent="0.3">
      <c r="B79" s="40">
        <v>72</v>
      </c>
      <c r="C79" s="12" t="s">
        <v>87</v>
      </c>
      <c r="D79" s="8" t="s">
        <v>85</v>
      </c>
      <c r="E79" s="8">
        <v>4</v>
      </c>
      <c r="F79" s="49"/>
      <c r="G79" s="39">
        <f t="shared" si="1"/>
        <v>0</v>
      </c>
    </row>
    <row r="80" spans="2:7" ht="18.75" x14ac:dyDescent="0.3">
      <c r="B80" s="40">
        <v>73</v>
      </c>
      <c r="C80" s="12" t="s">
        <v>88</v>
      </c>
      <c r="D80" s="8" t="s">
        <v>8</v>
      </c>
      <c r="E80" s="8">
        <v>100</v>
      </c>
      <c r="F80" s="49"/>
      <c r="G80" s="39">
        <f t="shared" si="1"/>
        <v>0</v>
      </c>
    </row>
    <row r="81" spans="2:7" ht="18.75" x14ac:dyDescent="0.3">
      <c r="B81" s="40">
        <v>74</v>
      </c>
      <c r="C81" s="12" t="s">
        <v>89</v>
      </c>
      <c r="D81" s="8" t="s">
        <v>8</v>
      </c>
      <c r="E81" s="8">
        <v>30</v>
      </c>
      <c r="F81" s="49"/>
      <c r="G81" s="39">
        <f t="shared" si="1"/>
        <v>0</v>
      </c>
    </row>
    <row r="82" spans="2:7" ht="18.75" x14ac:dyDescent="0.3">
      <c r="B82" s="40">
        <v>75</v>
      </c>
      <c r="C82" s="12" t="s">
        <v>90</v>
      </c>
      <c r="D82" s="8" t="s">
        <v>8</v>
      </c>
      <c r="E82" s="8">
        <v>30</v>
      </c>
      <c r="F82" s="49"/>
      <c r="G82" s="39">
        <f t="shared" si="1"/>
        <v>0</v>
      </c>
    </row>
    <row r="83" spans="2:7" ht="18.75" x14ac:dyDescent="0.3">
      <c r="B83" s="40">
        <v>76</v>
      </c>
      <c r="C83" s="12" t="s">
        <v>91</v>
      </c>
      <c r="D83" s="8" t="s">
        <v>8</v>
      </c>
      <c r="E83" s="8">
        <v>10</v>
      </c>
      <c r="F83" s="49"/>
      <c r="G83" s="39">
        <f t="shared" si="1"/>
        <v>0</v>
      </c>
    </row>
    <row r="84" spans="2:7" ht="18.75" x14ac:dyDescent="0.3">
      <c r="B84" s="40">
        <v>77</v>
      </c>
      <c r="C84" s="12" t="s">
        <v>92</v>
      </c>
      <c r="D84" s="8" t="s">
        <v>8</v>
      </c>
      <c r="E84" s="8">
        <v>25</v>
      </c>
      <c r="F84" s="49"/>
      <c r="G84" s="39">
        <f t="shared" si="1"/>
        <v>0</v>
      </c>
    </row>
    <row r="85" spans="2:7" ht="18.75" x14ac:dyDescent="0.3">
      <c r="B85" s="40">
        <v>78</v>
      </c>
      <c r="C85" s="12" t="s">
        <v>93</v>
      </c>
      <c r="D85" s="8" t="s">
        <v>8</v>
      </c>
      <c r="E85" s="8">
        <v>25</v>
      </c>
      <c r="F85" s="49"/>
      <c r="G85" s="39">
        <f t="shared" si="1"/>
        <v>0</v>
      </c>
    </row>
    <row r="86" spans="2:7" ht="18.75" x14ac:dyDescent="0.3">
      <c r="B86" s="40">
        <v>79</v>
      </c>
      <c r="C86" s="12" t="s">
        <v>94</v>
      </c>
      <c r="D86" s="8" t="s">
        <v>8</v>
      </c>
      <c r="E86" s="8">
        <v>25</v>
      </c>
      <c r="F86" s="49"/>
      <c r="G86" s="39">
        <f t="shared" si="1"/>
        <v>0</v>
      </c>
    </row>
    <row r="87" spans="2:7" ht="18.75" x14ac:dyDescent="0.3">
      <c r="B87" s="40">
        <v>80</v>
      </c>
      <c r="C87" s="12" t="s">
        <v>96</v>
      </c>
      <c r="D87" s="8" t="s">
        <v>8</v>
      </c>
      <c r="E87" s="8">
        <v>25</v>
      </c>
      <c r="F87" s="49"/>
      <c r="G87" s="39">
        <f t="shared" si="1"/>
        <v>0</v>
      </c>
    </row>
    <row r="88" spans="2:7" ht="18.75" x14ac:dyDescent="0.3">
      <c r="B88" s="40">
        <v>81</v>
      </c>
      <c r="C88" s="12" t="s">
        <v>95</v>
      </c>
      <c r="D88" s="8" t="s">
        <v>8</v>
      </c>
      <c r="E88" s="8">
        <v>5</v>
      </c>
      <c r="F88" s="49"/>
      <c r="G88" s="39">
        <f t="shared" si="1"/>
        <v>0</v>
      </c>
    </row>
    <row r="89" spans="2:7" ht="18.75" x14ac:dyDescent="0.3">
      <c r="B89" s="40">
        <v>82</v>
      </c>
      <c r="C89" s="12" t="s">
        <v>97</v>
      </c>
      <c r="D89" s="8" t="s">
        <v>8</v>
      </c>
      <c r="E89" s="8">
        <v>60</v>
      </c>
      <c r="F89" s="49"/>
      <c r="G89" s="39">
        <f t="shared" si="1"/>
        <v>0</v>
      </c>
    </row>
    <row r="90" spans="2:7" ht="18.75" x14ac:dyDescent="0.3">
      <c r="B90" s="40">
        <v>83</v>
      </c>
      <c r="C90" s="12" t="s">
        <v>98</v>
      </c>
      <c r="D90" s="8" t="s">
        <v>8</v>
      </c>
      <c r="E90" s="8">
        <v>60</v>
      </c>
      <c r="F90" s="49"/>
      <c r="G90" s="39">
        <f t="shared" si="1"/>
        <v>0</v>
      </c>
    </row>
    <row r="91" spans="2:7" ht="18.75" x14ac:dyDescent="0.3">
      <c r="B91" s="40">
        <v>84</v>
      </c>
      <c r="C91" s="12" t="s">
        <v>99</v>
      </c>
      <c r="D91" s="8" t="s">
        <v>8</v>
      </c>
      <c r="E91" s="8">
        <v>30</v>
      </c>
      <c r="F91" s="49"/>
      <c r="G91" s="39">
        <f t="shared" si="1"/>
        <v>0</v>
      </c>
    </row>
    <row r="92" spans="2:7" ht="18.75" x14ac:dyDescent="0.3">
      <c r="B92" s="40">
        <v>85</v>
      </c>
      <c r="C92" s="12" t="s">
        <v>100</v>
      </c>
      <c r="D92" s="8" t="s">
        <v>8</v>
      </c>
      <c r="E92" s="8">
        <v>30</v>
      </c>
      <c r="F92" s="49"/>
      <c r="G92" s="39">
        <f t="shared" si="1"/>
        <v>0</v>
      </c>
    </row>
    <row r="93" spans="2:7" ht="18.75" x14ac:dyDescent="0.3">
      <c r="B93" s="40">
        <v>86</v>
      </c>
      <c r="C93" s="12" t="s">
        <v>101</v>
      </c>
      <c r="D93" s="8" t="s">
        <v>8</v>
      </c>
      <c r="E93" s="8">
        <v>30</v>
      </c>
      <c r="F93" s="49"/>
      <c r="G93" s="39">
        <f t="shared" si="1"/>
        <v>0</v>
      </c>
    </row>
    <row r="94" spans="2:7" ht="18.75" x14ac:dyDescent="0.3">
      <c r="B94" s="40">
        <v>87</v>
      </c>
      <c r="C94" s="12" t="s">
        <v>102</v>
      </c>
      <c r="D94" s="8" t="s">
        <v>8</v>
      </c>
      <c r="E94" s="8">
        <v>60</v>
      </c>
      <c r="F94" s="49"/>
      <c r="G94" s="39">
        <f t="shared" si="1"/>
        <v>0</v>
      </c>
    </row>
    <row r="95" spans="2:7" ht="18.75" x14ac:dyDescent="0.3">
      <c r="B95" s="40">
        <v>88</v>
      </c>
      <c r="C95" s="12" t="s">
        <v>110</v>
      </c>
      <c r="D95" s="8" t="s">
        <v>8</v>
      </c>
      <c r="E95" s="8">
        <v>60</v>
      </c>
      <c r="F95" s="49"/>
      <c r="G95" s="39">
        <f t="shared" si="1"/>
        <v>0</v>
      </c>
    </row>
    <row r="96" spans="2:7" ht="18.75" x14ac:dyDescent="0.3">
      <c r="B96" s="40">
        <v>89</v>
      </c>
      <c r="C96" s="12" t="s">
        <v>103</v>
      </c>
      <c r="D96" s="8" t="s">
        <v>8</v>
      </c>
      <c r="E96" s="8">
        <v>60</v>
      </c>
      <c r="F96" s="49"/>
      <c r="G96" s="39">
        <f t="shared" si="1"/>
        <v>0</v>
      </c>
    </row>
    <row r="97" spans="2:7" ht="18.75" x14ac:dyDescent="0.3">
      <c r="B97" s="40">
        <v>90</v>
      </c>
      <c r="C97" s="12" t="s">
        <v>104</v>
      </c>
      <c r="D97" s="8" t="s">
        <v>8</v>
      </c>
      <c r="E97" s="8">
        <v>30</v>
      </c>
      <c r="F97" s="49"/>
      <c r="G97" s="39">
        <f t="shared" si="1"/>
        <v>0</v>
      </c>
    </row>
    <row r="98" spans="2:7" ht="18.75" x14ac:dyDescent="0.3">
      <c r="B98" s="40">
        <v>91</v>
      </c>
      <c r="C98" s="12" t="s">
        <v>105</v>
      </c>
      <c r="D98" s="8" t="s">
        <v>8</v>
      </c>
      <c r="E98" s="8">
        <v>30</v>
      </c>
      <c r="F98" s="49"/>
      <c r="G98" s="39">
        <f t="shared" si="1"/>
        <v>0</v>
      </c>
    </row>
    <row r="99" spans="2:7" ht="18.75" x14ac:dyDescent="0.3">
      <c r="B99" s="40">
        <v>92</v>
      </c>
      <c r="C99" s="12" t="s">
        <v>106</v>
      </c>
      <c r="D99" s="8" t="s">
        <v>8</v>
      </c>
      <c r="E99" s="8">
        <v>30</v>
      </c>
      <c r="F99" s="49"/>
      <c r="G99" s="39">
        <f t="shared" si="1"/>
        <v>0</v>
      </c>
    </row>
    <row r="100" spans="2:7" ht="18.75" x14ac:dyDescent="0.3">
      <c r="B100" s="40">
        <v>93</v>
      </c>
      <c r="C100" s="12" t="s">
        <v>107</v>
      </c>
      <c r="D100" s="8" t="s">
        <v>8</v>
      </c>
      <c r="E100" s="8">
        <v>30</v>
      </c>
      <c r="F100" s="49"/>
      <c r="G100" s="39">
        <f t="shared" si="1"/>
        <v>0</v>
      </c>
    </row>
    <row r="101" spans="2:7" ht="18.75" x14ac:dyDescent="0.3">
      <c r="B101" s="40">
        <v>94</v>
      </c>
      <c r="C101" s="12" t="s">
        <v>108</v>
      </c>
      <c r="D101" s="8" t="s">
        <v>8</v>
      </c>
      <c r="E101" s="8">
        <v>30</v>
      </c>
      <c r="F101" s="49"/>
      <c r="G101" s="39">
        <f t="shared" si="1"/>
        <v>0</v>
      </c>
    </row>
    <row r="102" spans="2:7" ht="18.75" x14ac:dyDescent="0.3">
      <c r="B102" s="40">
        <v>95</v>
      </c>
      <c r="C102" s="12" t="s">
        <v>109</v>
      </c>
      <c r="D102" s="8" t="s">
        <v>8</v>
      </c>
      <c r="E102" s="8">
        <v>10</v>
      </c>
      <c r="F102" s="49"/>
      <c r="G102" s="39">
        <f t="shared" si="1"/>
        <v>0</v>
      </c>
    </row>
    <row r="103" spans="2:7" ht="18.75" x14ac:dyDescent="0.3">
      <c r="B103" s="40">
        <v>96</v>
      </c>
      <c r="C103" s="12" t="s">
        <v>111</v>
      </c>
      <c r="D103" s="8" t="s">
        <v>8</v>
      </c>
      <c r="E103" s="8">
        <v>30</v>
      </c>
      <c r="F103" s="49"/>
      <c r="G103" s="39">
        <f t="shared" si="1"/>
        <v>0</v>
      </c>
    </row>
    <row r="104" spans="2:7" ht="18.75" x14ac:dyDescent="0.3">
      <c r="B104" s="40">
        <v>97</v>
      </c>
      <c r="C104" s="12" t="s">
        <v>112</v>
      </c>
      <c r="D104" s="8" t="s">
        <v>8</v>
      </c>
      <c r="E104" s="8">
        <v>30</v>
      </c>
      <c r="F104" s="49"/>
      <c r="G104" s="39">
        <f t="shared" si="1"/>
        <v>0</v>
      </c>
    </row>
    <row r="105" spans="2:7" ht="18.75" x14ac:dyDescent="0.3">
      <c r="B105" s="40">
        <v>98</v>
      </c>
      <c r="C105" s="12" t="s">
        <v>113</v>
      </c>
      <c r="D105" s="8" t="s">
        <v>8</v>
      </c>
      <c r="E105" s="8">
        <v>10</v>
      </c>
      <c r="F105" s="49"/>
      <c r="G105" s="39">
        <f t="shared" si="1"/>
        <v>0</v>
      </c>
    </row>
    <row r="106" spans="2:7" ht="18.75" x14ac:dyDescent="0.3">
      <c r="B106" s="40">
        <v>99</v>
      </c>
      <c r="C106" s="12" t="s">
        <v>115</v>
      </c>
      <c r="D106" s="8" t="s">
        <v>81</v>
      </c>
      <c r="E106" s="8">
        <v>40</v>
      </c>
      <c r="F106" s="49"/>
      <c r="G106" s="39">
        <f t="shared" si="1"/>
        <v>0</v>
      </c>
    </row>
    <row r="107" spans="2:7" ht="18.75" x14ac:dyDescent="0.3">
      <c r="B107" s="40">
        <v>100</v>
      </c>
      <c r="C107" s="12" t="s">
        <v>114</v>
      </c>
      <c r="D107" s="8" t="s">
        <v>81</v>
      </c>
      <c r="E107" s="8">
        <v>20</v>
      </c>
      <c r="F107" s="49"/>
      <c r="G107" s="39">
        <f t="shared" si="1"/>
        <v>0</v>
      </c>
    </row>
    <row r="108" spans="2:7" ht="18.75" x14ac:dyDescent="0.3">
      <c r="B108" s="40">
        <v>101</v>
      </c>
      <c r="C108" s="12" t="s">
        <v>116</v>
      </c>
      <c r="D108" s="8" t="s">
        <v>8</v>
      </c>
      <c r="E108" s="8">
        <v>15</v>
      </c>
      <c r="F108" s="49"/>
      <c r="G108" s="39">
        <f t="shared" si="1"/>
        <v>0</v>
      </c>
    </row>
    <row r="109" spans="2:7" ht="18.75" x14ac:dyDescent="0.3">
      <c r="B109" s="40">
        <v>102</v>
      </c>
      <c r="C109" s="12" t="s">
        <v>117</v>
      </c>
      <c r="D109" s="8" t="s">
        <v>8</v>
      </c>
      <c r="E109" s="8">
        <v>20</v>
      </c>
      <c r="F109" s="49"/>
      <c r="G109" s="39">
        <f t="shared" si="1"/>
        <v>0</v>
      </c>
    </row>
    <row r="110" spans="2:7" ht="18.75" x14ac:dyDescent="0.3">
      <c r="B110" s="40">
        <v>103</v>
      </c>
      <c r="C110" s="12" t="s">
        <v>118</v>
      </c>
      <c r="D110" s="8" t="s">
        <v>8</v>
      </c>
      <c r="E110" s="8">
        <v>20</v>
      </c>
      <c r="F110" s="49"/>
      <c r="G110" s="39">
        <f t="shared" si="1"/>
        <v>0</v>
      </c>
    </row>
    <row r="111" spans="2:7" ht="18.75" x14ac:dyDescent="0.3">
      <c r="B111" s="40">
        <v>104</v>
      </c>
      <c r="C111" s="12" t="s">
        <v>119</v>
      </c>
      <c r="D111" s="8" t="s">
        <v>8</v>
      </c>
      <c r="E111" s="8">
        <v>30</v>
      </c>
      <c r="F111" s="49"/>
      <c r="G111" s="39">
        <f t="shared" si="1"/>
        <v>0</v>
      </c>
    </row>
    <row r="112" spans="2:7" ht="18.75" x14ac:dyDescent="0.3">
      <c r="B112" s="40">
        <v>105</v>
      </c>
      <c r="C112" s="12" t="s">
        <v>120</v>
      </c>
      <c r="D112" s="8" t="s">
        <v>8</v>
      </c>
      <c r="E112" s="8">
        <v>60</v>
      </c>
      <c r="F112" s="49"/>
      <c r="G112" s="39">
        <f t="shared" si="1"/>
        <v>0</v>
      </c>
    </row>
    <row r="113" spans="2:7" ht="18.75" x14ac:dyDescent="0.3">
      <c r="B113" s="40">
        <v>106</v>
      </c>
      <c r="C113" s="12" t="s">
        <v>121</v>
      </c>
      <c r="D113" s="8" t="s">
        <v>8</v>
      </c>
      <c r="E113" s="8">
        <v>15</v>
      </c>
      <c r="F113" s="49"/>
      <c r="G113" s="39">
        <f t="shared" si="1"/>
        <v>0</v>
      </c>
    </row>
    <row r="114" spans="2:7" ht="18.75" x14ac:dyDescent="0.3">
      <c r="B114" s="40">
        <v>107</v>
      </c>
      <c r="C114" s="12" t="s">
        <v>122</v>
      </c>
      <c r="D114" s="8" t="s">
        <v>8</v>
      </c>
      <c r="E114" s="8">
        <v>30</v>
      </c>
      <c r="F114" s="49"/>
      <c r="G114" s="39">
        <f t="shared" si="1"/>
        <v>0</v>
      </c>
    </row>
    <row r="115" spans="2:7" ht="18.75" x14ac:dyDescent="0.3">
      <c r="B115" s="40">
        <v>108</v>
      </c>
      <c r="C115" s="12" t="s">
        <v>123</v>
      </c>
      <c r="D115" s="8" t="s">
        <v>8</v>
      </c>
      <c r="E115" s="8">
        <v>30</v>
      </c>
      <c r="F115" s="49"/>
      <c r="G115" s="39">
        <f t="shared" si="1"/>
        <v>0</v>
      </c>
    </row>
    <row r="116" spans="2:7" ht="18.75" x14ac:dyDescent="0.3">
      <c r="B116" s="40">
        <v>109</v>
      </c>
      <c r="C116" s="12" t="s">
        <v>124</v>
      </c>
      <c r="D116" s="8" t="s">
        <v>8</v>
      </c>
      <c r="E116" s="8">
        <v>15</v>
      </c>
      <c r="F116" s="49"/>
      <c r="G116" s="39">
        <f t="shared" si="1"/>
        <v>0</v>
      </c>
    </row>
    <row r="117" spans="2:7" ht="18.75" x14ac:dyDescent="0.3">
      <c r="B117" s="40">
        <v>110</v>
      </c>
      <c r="C117" s="12" t="s">
        <v>125</v>
      </c>
      <c r="D117" s="8" t="s">
        <v>8</v>
      </c>
      <c r="E117" s="8">
        <v>30</v>
      </c>
      <c r="F117" s="49"/>
      <c r="G117" s="39">
        <f t="shared" si="1"/>
        <v>0</v>
      </c>
    </row>
    <row r="118" spans="2:7" ht="18.75" x14ac:dyDescent="0.3">
      <c r="B118" s="40">
        <v>111</v>
      </c>
      <c r="C118" s="12" t="s">
        <v>86</v>
      </c>
      <c r="D118" s="8" t="s">
        <v>85</v>
      </c>
      <c r="E118" s="8">
        <v>5</v>
      </c>
      <c r="F118" s="49"/>
      <c r="G118" s="39">
        <f t="shared" si="1"/>
        <v>0</v>
      </c>
    </row>
    <row r="119" spans="2:7" ht="18.75" x14ac:dyDescent="0.3">
      <c r="B119" s="40">
        <v>112</v>
      </c>
      <c r="C119" s="12" t="s">
        <v>126</v>
      </c>
      <c r="D119" s="8" t="s">
        <v>8</v>
      </c>
      <c r="E119" s="8">
        <v>60</v>
      </c>
      <c r="F119" s="49"/>
      <c r="G119" s="39">
        <f t="shared" si="1"/>
        <v>0</v>
      </c>
    </row>
    <row r="120" spans="2:7" ht="18.75" x14ac:dyDescent="0.3">
      <c r="B120" s="40">
        <v>113</v>
      </c>
      <c r="C120" s="12" t="s">
        <v>127</v>
      </c>
      <c r="D120" s="8" t="s">
        <v>8</v>
      </c>
      <c r="E120" s="8">
        <v>20</v>
      </c>
      <c r="F120" s="49"/>
      <c r="G120" s="39">
        <f t="shared" si="1"/>
        <v>0</v>
      </c>
    </row>
    <row r="121" spans="2:7" ht="18.75" x14ac:dyDescent="0.3">
      <c r="B121" s="40">
        <v>114</v>
      </c>
      <c r="C121" s="12" t="s">
        <v>128</v>
      </c>
      <c r="D121" s="8" t="s">
        <v>8</v>
      </c>
      <c r="E121" s="8">
        <v>15</v>
      </c>
      <c r="F121" s="49"/>
      <c r="G121" s="39">
        <f t="shared" si="1"/>
        <v>0</v>
      </c>
    </row>
    <row r="122" spans="2:7" ht="18.75" x14ac:dyDescent="0.3">
      <c r="B122" s="40">
        <v>115</v>
      </c>
      <c r="C122" s="12" t="s">
        <v>129</v>
      </c>
      <c r="D122" s="8" t="s">
        <v>85</v>
      </c>
      <c r="E122" s="8">
        <v>2</v>
      </c>
      <c r="F122" s="49"/>
      <c r="G122" s="39">
        <f t="shared" si="1"/>
        <v>0</v>
      </c>
    </row>
    <row r="123" spans="2:7" ht="18.75" x14ac:dyDescent="0.3">
      <c r="B123" s="40">
        <v>116</v>
      </c>
      <c r="C123" s="12" t="s">
        <v>130</v>
      </c>
      <c r="D123" s="8" t="s">
        <v>85</v>
      </c>
      <c r="E123" s="8">
        <v>25</v>
      </c>
      <c r="F123" s="49"/>
      <c r="G123" s="39">
        <f t="shared" si="1"/>
        <v>0</v>
      </c>
    </row>
    <row r="124" spans="2:7" ht="18.75" x14ac:dyDescent="0.3">
      <c r="B124" s="40">
        <v>117</v>
      </c>
      <c r="C124" s="12" t="s">
        <v>131</v>
      </c>
      <c r="D124" s="8" t="s">
        <v>85</v>
      </c>
      <c r="E124" s="8">
        <v>10</v>
      </c>
      <c r="F124" s="49"/>
      <c r="G124" s="39">
        <f t="shared" si="1"/>
        <v>0</v>
      </c>
    </row>
    <row r="125" spans="2:7" ht="18.75" x14ac:dyDescent="0.3">
      <c r="B125" s="40">
        <v>118</v>
      </c>
      <c r="C125" s="12" t="s">
        <v>132</v>
      </c>
      <c r="D125" s="8" t="s">
        <v>85</v>
      </c>
      <c r="E125" s="8">
        <v>10</v>
      </c>
      <c r="F125" s="49"/>
      <c r="G125" s="39">
        <f t="shared" si="1"/>
        <v>0</v>
      </c>
    </row>
    <row r="126" spans="2:7" ht="18.75" x14ac:dyDescent="0.3">
      <c r="B126" s="40">
        <v>119</v>
      </c>
      <c r="C126" s="12" t="s">
        <v>133</v>
      </c>
      <c r="D126" s="8" t="s">
        <v>8</v>
      </c>
      <c r="E126" s="8">
        <v>60</v>
      </c>
      <c r="F126" s="49"/>
      <c r="G126" s="39">
        <f t="shared" si="1"/>
        <v>0</v>
      </c>
    </row>
    <row r="127" spans="2:7" ht="18.75" x14ac:dyDescent="0.3">
      <c r="B127" s="40">
        <v>120</v>
      </c>
      <c r="C127" s="12" t="s">
        <v>134</v>
      </c>
      <c r="D127" s="8" t="s">
        <v>85</v>
      </c>
      <c r="E127" s="8">
        <v>2</v>
      </c>
      <c r="F127" s="49"/>
      <c r="G127" s="39">
        <f t="shared" si="1"/>
        <v>0</v>
      </c>
    </row>
    <row r="128" spans="2:7" ht="18.75" x14ac:dyDescent="0.3">
      <c r="B128" s="40">
        <v>121</v>
      </c>
      <c r="C128" s="12" t="s">
        <v>135</v>
      </c>
      <c r="D128" s="8" t="s">
        <v>8</v>
      </c>
      <c r="E128" s="8">
        <v>30</v>
      </c>
      <c r="F128" s="49"/>
      <c r="G128" s="39">
        <f t="shared" si="1"/>
        <v>0</v>
      </c>
    </row>
    <row r="129" spans="2:7" ht="18.75" x14ac:dyDescent="0.3">
      <c r="B129" s="42">
        <v>122</v>
      </c>
      <c r="C129" s="12" t="s">
        <v>84</v>
      </c>
      <c r="D129" s="8" t="s">
        <v>85</v>
      </c>
      <c r="E129" s="8">
        <v>10</v>
      </c>
      <c r="F129" s="49"/>
      <c r="G129" s="39">
        <f t="shared" si="1"/>
        <v>0</v>
      </c>
    </row>
    <row r="130" spans="2:7" ht="18.75" x14ac:dyDescent="0.3">
      <c r="B130" s="42">
        <v>123</v>
      </c>
      <c r="C130" s="12" t="s">
        <v>136</v>
      </c>
      <c r="D130" s="8" t="s">
        <v>85</v>
      </c>
      <c r="E130" s="8">
        <v>20</v>
      </c>
      <c r="F130" s="49"/>
      <c r="G130" s="39">
        <f t="shared" si="1"/>
        <v>0</v>
      </c>
    </row>
    <row r="131" spans="2:7" ht="18.75" x14ac:dyDescent="0.3">
      <c r="B131" s="38">
        <v>124</v>
      </c>
      <c r="C131" s="13" t="s">
        <v>144</v>
      </c>
      <c r="D131" s="18" t="s">
        <v>8</v>
      </c>
      <c r="E131" s="18">
        <v>30</v>
      </c>
      <c r="F131" s="50"/>
      <c r="G131" s="43">
        <f t="shared" si="1"/>
        <v>0</v>
      </c>
    </row>
    <row r="132" spans="2:7" ht="18.75" x14ac:dyDescent="0.3">
      <c r="B132" s="44">
        <v>125</v>
      </c>
      <c r="C132" s="34" t="s">
        <v>143</v>
      </c>
      <c r="D132" s="22" t="s">
        <v>85</v>
      </c>
      <c r="E132" s="22">
        <v>1</v>
      </c>
      <c r="F132" s="51"/>
      <c r="G132" s="45">
        <f t="shared" si="1"/>
        <v>0</v>
      </c>
    </row>
    <row r="133" spans="2:7" ht="19.5" thickBot="1" x14ac:dyDescent="0.35">
      <c r="B133" s="46">
        <v>126</v>
      </c>
      <c r="C133" s="47" t="s">
        <v>142</v>
      </c>
      <c r="D133" s="52"/>
      <c r="E133" s="53"/>
      <c r="F133" s="54"/>
      <c r="G133" s="45">
        <f t="shared" si="1"/>
        <v>0</v>
      </c>
    </row>
    <row r="134" spans="2:7" ht="18.75" x14ac:dyDescent="0.3">
      <c r="D134" s="14" t="s">
        <v>137</v>
      </c>
      <c r="E134" s="15"/>
      <c r="F134" s="15"/>
      <c r="G134" s="19">
        <f>SUM(G8:G133)</f>
        <v>0</v>
      </c>
    </row>
    <row r="135" spans="2:7" ht="18.75" x14ac:dyDescent="0.3">
      <c r="D135" s="9" t="s">
        <v>7</v>
      </c>
      <c r="E135" s="10"/>
      <c r="F135" s="11"/>
      <c r="G135" s="20">
        <f>G134*0.21</f>
        <v>0</v>
      </c>
    </row>
    <row r="136" spans="2:7" ht="19.5" thickBot="1" x14ac:dyDescent="0.35">
      <c r="D136" s="4" t="s">
        <v>138</v>
      </c>
      <c r="E136" s="5"/>
      <c r="F136" s="5"/>
      <c r="G136" s="21">
        <f>G134+G135</f>
        <v>0</v>
      </c>
    </row>
    <row r="137" spans="2:7" ht="18.75" x14ac:dyDescent="0.3">
      <c r="D137" s="23" t="s">
        <v>139</v>
      </c>
      <c r="E137" s="24"/>
      <c r="F137" s="24"/>
      <c r="G137" s="29">
        <f>G134*2</f>
        <v>0</v>
      </c>
    </row>
    <row r="138" spans="2:7" ht="18.75" x14ac:dyDescent="0.3">
      <c r="D138" s="32" t="s">
        <v>7</v>
      </c>
      <c r="E138" s="33"/>
      <c r="F138" s="33"/>
      <c r="G138" s="30">
        <f>G137*0.21</f>
        <v>0</v>
      </c>
    </row>
    <row r="139" spans="2:7" ht="19.5" thickBot="1" x14ac:dyDescent="0.35">
      <c r="D139" s="25" t="s">
        <v>140</v>
      </c>
      <c r="E139" s="26"/>
      <c r="F139" s="26"/>
      <c r="G139" s="31">
        <f>G137+G138</f>
        <v>0</v>
      </c>
    </row>
    <row r="140" spans="2:7" ht="18.75" x14ac:dyDescent="0.3">
      <c r="D140" s="27"/>
      <c r="E140" s="27"/>
      <c r="F140" s="27"/>
      <c r="G140" s="28"/>
    </row>
    <row r="142" spans="2:7" ht="18.75" x14ac:dyDescent="0.3">
      <c r="B142" s="6" t="s">
        <v>71</v>
      </c>
      <c r="C142" s="6"/>
      <c r="D142" s="6"/>
      <c r="E142" s="6" t="s">
        <v>5</v>
      </c>
      <c r="F142" s="6"/>
      <c r="G142" s="6"/>
    </row>
  </sheetData>
  <mergeCells count="1">
    <mergeCell ref="D133:F133"/>
  </mergeCells>
  <pageMargins left="0.23622047244094491" right="0.23622047244094491" top="0.74803149606299213" bottom="0.74803149606299213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Jitka Matoušová</cp:lastModifiedBy>
  <cp:lastPrinted>2019-02-14T10:02:23Z</cp:lastPrinted>
  <dcterms:created xsi:type="dcterms:W3CDTF">2018-05-29T07:02:24Z</dcterms:created>
  <dcterms:modified xsi:type="dcterms:W3CDTF">2019-02-14T10:02:29Z</dcterms:modified>
</cp:coreProperties>
</file>