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18195" windowHeight="1051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<sst xmlns="http://schemas.openxmlformats.org/spreadsheetml/2006/main" count="66" uniqueCount="43">
  <si>
    <t>celkem:</t>
  </si>
  <si>
    <t>název operace</t>
  </si>
  <si>
    <t>mj</t>
  </si>
  <si>
    <t>počet mj</t>
  </si>
  <si>
    <t>cena/mj</t>
  </si>
  <si>
    <t>cena celkem</t>
  </si>
  <si>
    <t xml:space="preserve">Celkem bez DPH </t>
  </si>
  <si>
    <t>DPH 21%</t>
  </si>
  <si>
    <t>Celkem s DPH</t>
  </si>
  <si>
    <t>Rekapitulace:</t>
  </si>
  <si>
    <t>ks</t>
  </si>
  <si>
    <t>pokácení stromu volné v celku o průměru pařezu do 200 mm, likvidace větví štěpkováním, odvoz kmenů</t>
  </si>
  <si>
    <t>pokácení stromu volné v celku o průměru pařezu přes 200 do 300 mm, likvidace větví štěpkováním, odvoz kmenů</t>
  </si>
  <si>
    <t>pokácení stromu volné v celku o průměru pařezu přes 300 do 400 mm, likvidace větví štěpkováním, odvoz kmenů</t>
  </si>
  <si>
    <t>pokácení stromu volné v celku o průměru pařezu přes 400 do 500 mm, likvidace větví štěpkováním, odvoz kmenů</t>
  </si>
  <si>
    <t>pokácení stromu volné v celku o průměru pařezu přes 500 do 600 mm, likvidace větví štěpkováním, odvoz kmenů</t>
  </si>
  <si>
    <t>pokácení stromu volné v celku o průměru pařezu přes 600 do 700 mm, likvidace větví štěpkováním, odvoz kmenů</t>
  </si>
  <si>
    <t>pokácení stromu volné v celku o průměru pařezu přes 1000 do 1100 mm, likvidace větví štěpkováním, odvoz kmenů</t>
  </si>
  <si>
    <t>odstranění pařezu o průměru na řezné ploše do 200mm včetně náběhových kořenů, zasypání jámy, doplnění zeminy, zhutnění, výsev osiva včetně dodávky</t>
  </si>
  <si>
    <t>odstranění pařezu o průměru na řezné ploše přes 200 do 300mm včetně náběhových kořenů, zasypání jámy, doplnění zeminy, zhutnění, výsev osiva včetně dodávky</t>
  </si>
  <si>
    <t>odstranění pařezu o průměru na řezné ploše přes 300 do 400mm včetně náběhových kořenů, zasypání jámy, doplnění zeminy, zhutnění, výsev osiva včetně dodávky</t>
  </si>
  <si>
    <t>odstranění pařezu o průměru na řezné ploše přes 400 do 500mm včetně náběhových kořenů, zasypání jámy, doplnění zeminy, zhutnění, výsev osiva včetně dodávky</t>
  </si>
  <si>
    <t>odstranění pařezu o průměru na řezné ploše přes 500 do 600mm včetně náběhových kořenů, zasypání jámy, doplnění zeminy, zhutnění, výsev osiva včetně dodávky</t>
  </si>
  <si>
    <t>odstranění pařezu o průměru na řezné ploše přes 600 do 700mm včetně náběhových kořenů, zasypání jámy, doplnění zeminy, zhutnění, výsev osiva včetně dodávky</t>
  </si>
  <si>
    <t>odstranění pařezu o průměru na řezné ploše přes 700 do 800mm včetně náběhových kořenů, zasypání jámy, doplnění zeminy, zhutnění, výsev osiva včetně dodávky</t>
  </si>
  <si>
    <t>odstranění pařezu o průměru na řezné ploše přes 1000 do 1100mm včetně náběhových kořenů, zasypání jámy, doplnění zeminy, zhutnění, výsev osiva včetně dodávky</t>
  </si>
  <si>
    <t>řez zdravotní, plocha koruny přes 30 do 60m2 včetně likvidace větví seštěpkováním</t>
  </si>
  <si>
    <t>řez zdravotní, plocha koruny do 30m2 včetně likvidace větví seštěpkováním</t>
  </si>
  <si>
    <t>řez zdravotní, plocha koruny přes 60 do 90m2 včetně likvidace větví seštěpkováním</t>
  </si>
  <si>
    <t>řez zdravotní, plocha koruny přes 90 do 120m2 včetně likvidace větví seštěpkováním</t>
  </si>
  <si>
    <t>řez zdravotní, plocha koruny přes 150 do 180m2 včetně likvidace větví seštěpkováním</t>
  </si>
  <si>
    <t>řez redukční, obvodový, plocha koruny přes 30 do 60m2 včetně likvidace větví seštěpkováním</t>
  </si>
  <si>
    <t>řez redukční, obvodový, plocha koruny přes 60 do 90m2 včetně likvidace větví seštěpkováním</t>
  </si>
  <si>
    <t>řez redukční, obvodový, plocha koruny přes 90 do 120m2 včetně likvidace větví seštěpkováním</t>
  </si>
  <si>
    <t>KÁCENÍ STROMŮ</t>
  </si>
  <si>
    <t>ODSTRANĚNÍ PAŘEZŮ</t>
  </si>
  <si>
    <t>ŘEZ STROMŮ</t>
  </si>
  <si>
    <t>Nabídkový rozpočet - soupis prací</t>
  </si>
  <si>
    <r>
      <t xml:space="preserve">Název projektu: </t>
    </r>
    <r>
      <rPr>
        <sz val="12"/>
        <rFont val="Calibri"/>
        <family val="2"/>
        <scheme val="minor"/>
      </rPr>
      <t>Kácení stromů včetně likvidace dřevní hmoty</t>
    </r>
  </si>
  <si>
    <r>
      <t xml:space="preserve">Zadavatel: </t>
    </r>
    <r>
      <rPr>
        <sz val="12"/>
        <rFont val="Calibri"/>
        <family val="2"/>
        <scheme val="minor"/>
      </rPr>
      <t>Domov seniorů Jenštej, poskytovatel sociálních služeb</t>
    </r>
  </si>
  <si>
    <r>
      <t xml:space="preserve">Místo plnění: </t>
    </r>
    <r>
      <rPr>
        <sz val="12"/>
        <rFont val="Calibri"/>
        <family val="2"/>
        <scheme val="minor"/>
      </rPr>
      <t>Domov seniorů Jenštejn, Vinořská 78, 250 73 Jenštejn</t>
    </r>
  </si>
  <si>
    <t>Veřejná zakázka malého rozsahu</t>
  </si>
  <si>
    <t>řez výchovný alejové stromy výšky do 9m včetně likvidace větví seštěpkováním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</si>
</sst>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4" fillId="11" borderId="0" applyNumberFormat="0" applyBorder="0" applyAlignment="0" applyProtection="0"/>
    <xf numFmtId="0" fontId="5" fillId="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0">
      <alignment/>
      <protection/>
    </xf>
    <xf numFmtId="0" fontId="11" fillId="4" borderId="6" applyNumberFormat="0" applyFont="0" applyAlignment="0" applyProtection="0"/>
    <xf numFmtId="0" fontId="12" fillId="0" borderId="7" applyNumberFormat="0" applyFill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2" borderId="8" applyNumberFormat="0" applyAlignment="0" applyProtection="0"/>
    <xf numFmtId="0" fontId="17" fillId="2" borderId="9" applyNumberFormat="0" applyAlignment="0" applyProtection="0"/>
    <xf numFmtId="0" fontId="18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</cellStyleXfs>
  <cellXfs count="30">
    <xf numFmtId="0" fontId="0" fillId="0" borderId="0" xfId="0"/>
    <xf numFmtId="0" fontId="20" fillId="0" borderId="0" xfId="0" applyFont="1"/>
    <xf numFmtId="0" fontId="20" fillId="0" borderId="0" xfId="0" applyFont="1" applyFill="1"/>
    <xf numFmtId="0" fontId="21" fillId="0" borderId="0" xfId="0" applyFont="1" applyFill="1"/>
    <xf numFmtId="0" fontId="21" fillId="0" borderId="0" xfId="0" applyFont="1"/>
    <xf numFmtId="0" fontId="22" fillId="0" borderId="10" xfId="47" applyFont="1" applyFill="1" applyBorder="1" applyAlignment="1">
      <alignment wrapText="1"/>
      <protection/>
    </xf>
    <xf numFmtId="0" fontId="22" fillId="0" borderId="10" xfId="47" applyFont="1" applyFill="1" applyBorder="1" applyAlignment="1">
      <alignment horizontal="center"/>
      <protection/>
    </xf>
    <xf numFmtId="4" fontId="22" fillId="0" borderId="10" xfId="47" applyNumberFormat="1" applyFont="1" applyFill="1" applyBorder="1" applyAlignment="1">
      <alignment horizontal="center"/>
      <protection/>
    </xf>
    <xf numFmtId="14" fontId="20" fillId="0" borderId="0" xfId="0" applyNumberFormat="1" applyFont="1"/>
    <xf numFmtId="0" fontId="22" fillId="0" borderId="11" xfId="47" applyFont="1" applyFill="1" applyBorder="1" applyAlignment="1">
      <alignment wrapText="1"/>
      <protection/>
    </xf>
    <xf numFmtId="0" fontId="22" fillId="0" borderId="12" xfId="47" applyFont="1" applyFill="1" applyBorder="1" applyAlignment="1">
      <alignment horizontal="center"/>
      <protection/>
    </xf>
    <xf numFmtId="4" fontId="22" fillId="0" borderId="12" xfId="47" applyNumberFormat="1" applyFont="1" applyFill="1" applyBorder="1" applyAlignment="1">
      <alignment horizontal="center"/>
      <protection/>
    </xf>
    <xf numFmtId="4" fontId="22" fillId="0" borderId="13" xfId="47" applyNumberFormat="1" applyFont="1" applyFill="1" applyBorder="1" applyAlignment="1">
      <alignment horizontal="center"/>
      <protection/>
    </xf>
    <xf numFmtId="0" fontId="20" fillId="0" borderId="10" xfId="0" applyFont="1" applyFill="1" applyBorder="1" applyAlignment="1">
      <alignment wrapText="1"/>
    </xf>
    <xf numFmtId="0" fontId="20" fillId="0" borderId="10" xfId="47" applyFont="1" applyFill="1" applyBorder="1" applyAlignment="1">
      <alignment horizontal="center"/>
      <protection/>
    </xf>
    <xf numFmtId="4" fontId="20" fillId="0" borderId="10" xfId="47" applyNumberFormat="1" applyFont="1" applyFill="1" applyBorder="1" applyAlignment="1">
      <alignment horizontal="center"/>
      <protection/>
    </xf>
    <xf numFmtId="0" fontId="20" fillId="0" borderId="10" xfId="47" applyFont="1" applyFill="1" applyBorder="1" applyAlignment="1">
      <alignment wrapText="1"/>
      <protection/>
    </xf>
    <xf numFmtId="0" fontId="23" fillId="0" borderId="0" xfId="47" applyFont="1" applyFill="1" applyBorder="1" applyAlignment="1">
      <alignment horizontal="left" wrapText="1"/>
      <protection/>
    </xf>
    <xf numFmtId="0" fontId="24" fillId="0" borderId="0" xfId="0" applyFont="1"/>
    <xf numFmtId="0" fontId="23" fillId="0" borderId="0" xfId="47" applyFont="1" applyFill="1" applyBorder="1" applyAlignment="1">
      <alignment horizontal="left"/>
      <protection/>
    </xf>
    <xf numFmtId="0" fontId="25" fillId="0" borderId="0" xfId="0" applyFont="1"/>
    <xf numFmtId="0" fontId="21" fillId="0" borderId="0" xfId="47" applyFont="1" applyFill="1" applyBorder="1" applyAlignment="1">
      <alignment wrapText="1"/>
      <protection/>
    </xf>
    <xf numFmtId="0" fontId="21" fillId="0" borderId="0" xfId="47" applyFont="1" applyFill="1" applyBorder="1" applyAlignment="1">
      <alignment horizontal="center"/>
      <protection/>
    </xf>
    <xf numFmtId="4" fontId="22" fillId="0" borderId="0" xfId="47" applyNumberFormat="1" applyFont="1" applyFill="1" applyBorder="1" applyAlignment="1">
      <alignment horizontal="center"/>
      <protection/>
    </xf>
    <xf numFmtId="0" fontId="22" fillId="0" borderId="0" xfId="47" applyNumberFormat="1" applyFont="1" applyFill="1" applyBorder="1" applyAlignment="1">
      <alignment horizontal="left" wrapText="1"/>
      <protection/>
    </xf>
    <xf numFmtId="0" fontId="22" fillId="0" borderId="0" xfId="47" applyNumberFormat="1" applyFont="1" applyFill="1" applyBorder="1" applyAlignment="1">
      <alignment horizontal="center" wrapText="1"/>
      <protection/>
    </xf>
    <xf numFmtId="4" fontId="22" fillId="0" borderId="0" xfId="47" applyNumberFormat="1" applyFont="1" applyFill="1" applyBorder="1" applyAlignment="1">
      <alignment horizontal="center" wrapText="1"/>
      <protection/>
    </xf>
    <xf numFmtId="0" fontId="22" fillId="0" borderId="0" xfId="47" applyFont="1" applyFill="1" applyBorder="1" applyAlignment="1">
      <alignment horizontal="center"/>
      <protection/>
    </xf>
    <xf numFmtId="0" fontId="22" fillId="0" borderId="0" xfId="47" applyFont="1" applyFill="1" applyBorder="1">
      <alignment/>
      <protection/>
    </xf>
    <xf numFmtId="0" fontId="23" fillId="0" borderId="0" xfId="47" applyFont="1" applyFill="1" applyBorder="1" applyAlignment="1">
      <alignment horizontal="left" wrapText="1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tabSelected="1" workbookViewId="0" topLeftCell="A16">
      <selection activeCell="I36" sqref="I36"/>
    </sheetView>
  </sheetViews>
  <sheetFormatPr defaultColWidth="9.140625" defaultRowHeight="12.75"/>
  <cols>
    <col min="1" max="1" width="1.57421875" style="1" customWidth="1"/>
    <col min="2" max="2" width="48.421875" style="1" customWidth="1"/>
    <col min="3" max="3" width="5.421875" style="1" customWidth="1"/>
    <col min="4" max="4" width="8.8515625" style="1" customWidth="1"/>
    <col min="5" max="5" width="10.8515625" style="1" customWidth="1"/>
    <col min="6" max="6" width="11.8515625" style="1" customWidth="1"/>
    <col min="7" max="7" width="3.00390625" style="2" customWidth="1"/>
    <col min="8" max="10" width="9.140625" style="2" customWidth="1"/>
    <col min="11" max="16384" width="9.140625" style="1" customWidth="1"/>
  </cols>
  <sheetData>
    <row r="1" spans="2:4" ht="18.75">
      <c r="B1" s="20" t="s">
        <v>37</v>
      </c>
      <c r="D1" s="18" t="s">
        <v>41</v>
      </c>
    </row>
    <row r="2" spans="2:6" ht="21" customHeight="1">
      <c r="B2" s="29" t="s">
        <v>38</v>
      </c>
      <c r="C2" s="29"/>
      <c r="D2" s="29"/>
      <c r="E2" s="29"/>
      <c r="F2" s="29"/>
    </row>
    <row r="3" spans="2:6" ht="14.25" customHeight="1">
      <c r="B3" s="19" t="s">
        <v>39</v>
      </c>
      <c r="C3" s="19"/>
      <c r="D3" s="19"/>
      <c r="E3" s="19"/>
      <c r="F3" s="19"/>
    </row>
    <row r="4" spans="2:6" ht="14.25" customHeight="1">
      <c r="B4" s="19" t="s">
        <v>40</v>
      </c>
      <c r="C4" s="17"/>
      <c r="D4" s="17"/>
      <c r="E4" s="17"/>
      <c r="F4" s="17"/>
    </row>
    <row r="5" ht="12.75">
      <c r="F5" s="8"/>
    </row>
    <row r="6" spans="2:10" s="4" customFormat="1" ht="15">
      <c r="B6" s="5" t="s">
        <v>1</v>
      </c>
      <c r="C6" s="6" t="s">
        <v>2</v>
      </c>
      <c r="D6" s="6" t="s">
        <v>3</v>
      </c>
      <c r="E6" s="7" t="s">
        <v>4</v>
      </c>
      <c r="F6" s="7" t="s">
        <v>5</v>
      </c>
      <c r="G6" s="3"/>
      <c r="H6" s="3"/>
      <c r="I6" s="3"/>
      <c r="J6" s="3"/>
    </row>
    <row r="7" spans="2:10" s="4" customFormat="1" ht="15">
      <c r="B7" s="9" t="s">
        <v>34</v>
      </c>
      <c r="C7" s="10"/>
      <c r="D7" s="10"/>
      <c r="E7" s="11"/>
      <c r="F7" s="12"/>
      <c r="G7" s="3"/>
      <c r="H7" s="3"/>
      <c r="I7" s="3"/>
      <c r="J7" s="3"/>
    </row>
    <row r="8" spans="2:10" s="4" customFormat="1" ht="26.25" customHeight="1">
      <c r="B8" s="13" t="s">
        <v>11</v>
      </c>
      <c r="C8" s="14" t="s">
        <v>10</v>
      </c>
      <c r="D8" s="14">
        <v>27</v>
      </c>
      <c r="E8" s="15"/>
      <c r="F8" s="15">
        <f aca="true" t="shared" si="0" ref="F8:F14">E8*D8</f>
        <v>0</v>
      </c>
      <c r="G8" s="3"/>
      <c r="H8" s="3"/>
      <c r="I8" s="3"/>
      <c r="J8" s="3"/>
    </row>
    <row r="9" spans="2:10" s="4" customFormat="1" ht="26.25">
      <c r="B9" s="13" t="s">
        <v>12</v>
      </c>
      <c r="C9" s="14" t="s">
        <v>10</v>
      </c>
      <c r="D9" s="14">
        <v>14</v>
      </c>
      <c r="E9" s="15"/>
      <c r="F9" s="15">
        <f t="shared" si="0"/>
        <v>0</v>
      </c>
      <c r="G9" s="3"/>
      <c r="H9" s="3"/>
      <c r="I9" s="3"/>
      <c r="J9" s="3"/>
    </row>
    <row r="10" spans="2:10" s="4" customFormat="1" ht="26.25">
      <c r="B10" s="13" t="s">
        <v>13</v>
      </c>
      <c r="C10" s="14" t="s">
        <v>10</v>
      </c>
      <c r="D10" s="14">
        <v>8</v>
      </c>
      <c r="E10" s="15"/>
      <c r="F10" s="15">
        <f t="shared" si="0"/>
        <v>0</v>
      </c>
      <c r="G10" s="3"/>
      <c r="H10" s="3"/>
      <c r="I10" s="3"/>
      <c r="J10" s="3"/>
    </row>
    <row r="11" spans="2:10" s="4" customFormat="1" ht="26.25">
      <c r="B11" s="13" t="s">
        <v>14</v>
      </c>
      <c r="C11" s="14" t="s">
        <v>10</v>
      </c>
      <c r="D11" s="14">
        <v>5</v>
      </c>
      <c r="E11" s="15"/>
      <c r="F11" s="15">
        <f t="shared" si="0"/>
        <v>0</v>
      </c>
      <c r="G11" s="3"/>
      <c r="H11" s="3"/>
      <c r="I11" s="3"/>
      <c r="J11" s="3"/>
    </row>
    <row r="12" spans="2:10" s="4" customFormat="1" ht="26.25">
      <c r="B12" s="13" t="s">
        <v>15</v>
      </c>
      <c r="C12" s="14" t="s">
        <v>10</v>
      </c>
      <c r="D12" s="14">
        <v>4</v>
      </c>
      <c r="E12" s="15"/>
      <c r="F12" s="15">
        <f t="shared" si="0"/>
        <v>0</v>
      </c>
      <c r="G12" s="3"/>
      <c r="H12" s="3"/>
      <c r="I12" s="3"/>
      <c r="J12" s="3"/>
    </row>
    <row r="13" spans="2:10" s="4" customFormat="1" ht="26.25">
      <c r="B13" s="13" t="s">
        <v>16</v>
      </c>
      <c r="C13" s="14" t="s">
        <v>10</v>
      </c>
      <c r="D13" s="14">
        <v>1</v>
      </c>
      <c r="E13" s="15"/>
      <c r="F13" s="15">
        <f t="shared" si="0"/>
        <v>0</v>
      </c>
      <c r="G13" s="3"/>
      <c r="H13" s="3"/>
      <c r="I13" s="3"/>
      <c r="J13" s="3"/>
    </row>
    <row r="14" spans="2:10" s="4" customFormat="1" ht="26.25">
      <c r="B14" s="13" t="s">
        <v>17</v>
      </c>
      <c r="C14" s="14" t="s">
        <v>10</v>
      </c>
      <c r="D14" s="14">
        <v>1</v>
      </c>
      <c r="E14" s="15"/>
      <c r="F14" s="15">
        <f t="shared" si="0"/>
        <v>0</v>
      </c>
      <c r="G14" s="3"/>
      <c r="H14" s="3"/>
      <c r="I14" s="3"/>
      <c r="J14" s="3"/>
    </row>
    <row r="15" spans="2:10" s="4" customFormat="1" ht="15">
      <c r="B15" s="9" t="s">
        <v>35</v>
      </c>
      <c r="C15" s="10"/>
      <c r="D15" s="10"/>
      <c r="E15" s="11"/>
      <c r="F15" s="12"/>
      <c r="G15" s="3"/>
      <c r="H15" s="3"/>
      <c r="I15" s="3"/>
      <c r="J15" s="3"/>
    </row>
    <row r="16" spans="2:10" s="4" customFormat="1" ht="39">
      <c r="B16" s="13" t="s">
        <v>18</v>
      </c>
      <c r="C16" s="14" t="s">
        <v>10</v>
      </c>
      <c r="D16" s="14">
        <v>9</v>
      </c>
      <c r="E16" s="15"/>
      <c r="F16" s="15">
        <f aca="true" t="shared" si="1" ref="F16:F25">E16*D16</f>
        <v>0</v>
      </c>
      <c r="G16" s="3"/>
      <c r="H16" s="3"/>
      <c r="I16" s="3"/>
      <c r="J16" s="3"/>
    </row>
    <row r="17" spans="2:10" s="4" customFormat="1" ht="39">
      <c r="B17" s="13" t="s">
        <v>19</v>
      </c>
      <c r="C17" s="14" t="s">
        <v>10</v>
      </c>
      <c r="D17" s="14">
        <v>14</v>
      </c>
      <c r="E17" s="15"/>
      <c r="F17" s="15">
        <f aca="true" t="shared" si="2" ref="F17">E17*D17</f>
        <v>0</v>
      </c>
      <c r="G17" s="3"/>
      <c r="H17" s="3"/>
      <c r="I17" s="3"/>
      <c r="J17" s="3"/>
    </row>
    <row r="18" spans="2:10" s="4" customFormat="1" ht="39">
      <c r="B18" s="13" t="s">
        <v>20</v>
      </c>
      <c r="C18" s="14" t="s">
        <v>10</v>
      </c>
      <c r="D18" s="14">
        <v>7</v>
      </c>
      <c r="E18" s="15"/>
      <c r="F18" s="15">
        <f aca="true" t="shared" si="3" ref="F18">E18*D18</f>
        <v>0</v>
      </c>
      <c r="G18" s="3"/>
      <c r="H18" s="3"/>
      <c r="I18" s="3"/>
      <c r="J18" s="3"/>
    </row>
    <row r="19" spans="2:10" s="4" customFormat="1" ht="39">
      <c r="B19" s="13" t="s">
        <v>21</v>
      </c>
      <c r="C19" s="14" t="s">
        <v>10</v>
      </c>
      <c r="D19" s="14">
        <v>5</v>
      </c>
      <c r="E19" s="15"/>
      <c r="F19" s="15">
        <f aca="true" t="shared" si="4" ref="F19">E19*D19</f>
        <v>0</v>
      </c>
      <c r="G19" s="3"/>
      <c r="H19" s="3"/>
      <c r="I19" s="3"/>
      <c r="J19" s="3"/>
    </row>
    <row r="20" spans="2:10" s="4" customFormat="1" ht="39">
      <c r="B20" s="13" t="s">
        <v>22</v>
      </c>
      <c r="C20" s="14" t="s">
        <v>10</v>
      </c>
      <c r="D20" s="14">
        <v>4</v>
      </c>
      <c r="E20" s="15"/>
      <c r="F20" s="15">
        <f aca="true" t="shared" si="5" ref="F20">E20*D20</f>
        <v>0</v>
      </c>
      <c r="G20" s="3"/>
      <c r="H20" s="3"/>
      <c r="I20" s="3"/>
      <c r="J20" s="3"/>
    </row>
    <row r="21" spans="2:10" s="4" customFormat="1" ht="39">
      <c r="B21" s="13" t="s">
        <v>23</v>
      </c>
      <c r="C21" s="14" t="s">
        <v>10</v>
      </c>
      <c r="D21" s="14">
        <v>3</v>
      </c>
      <c r="E21" s="15"/>
      <c r="F21" s="15">
        <f aca="true" t="shared" si="6" ref="F21">E21*D21</f>
        <v>0</v>
      </c>
      <c r="G21" s="3"/>
      <c r="H21" s="3"/>
      <c r="I21" s="3"/>
      <c r="J21" s="3"/>
    </row>
    <row r="22" spans="2:10" s="4" customFormat="1" ht="39">
      <c r="B22" s="13" t="s">
        <v>24</v>
      </c>
      <c r="C22" s="14" t="s">
        <v>10</v>
      </c>
      <c r="D22" s="14">
        <v>1</v>
      </c>
      <c r="E22" s="15"/>
      <c r="F22" s="15">
        <f aca="true" t="shared" si="7" ref="F22">E22*D22</f>
        <v>0</v>
      </c>
      <c r="G22" s="3"/>
      <c r="H22" s="3"/>
      <c r="I22" s="3"/>
      <c r="J22" s="3"/>
    </row>
    <row r="23" spans="2:6" s="4" customFormat="1" ht="39">
      <c r="B23" s="13" t="s">
        <v>25</v>
      </c>
      <c r="C23" s="14" t="s">
        <v>10</v>
      </c>
      <c r="D23" s="14">
        <v>1</v>
      </c>
      <c r="E23" s="15"/>
      <c r="F23" s="15">
        <f aca="true" t="shared" si="8" ref="F23">E23*D23</f>
        <v>0</v>
      </c>
    </row>
    <row r="24" spans="2:6" s="4" customFormat="1" ht="15">
      <c r="B24" s="9" t="s">
        <v>36</v>
      </c>
      <c r="C24" s="10"/>
      <c r="D24" s="10"/>
      <c r="E24" s="11"/>
      <c r="F24" s="12"/>
    </row>
    <row r="25" spans="2:6" s="4" customFormat="1" ht="26.25">
      <c r="B25" s="16" t="s">
        <v>42</v>
      </c>
      <c r="C25" s="14" t="s">
        <v>10</v>
      </c>
      <c r="D25" s="14">
        <v>2</v>
      </c>
      <c r="E25" s="15"/>
      <c r="F25" s="15">
        <f t="shared" si="1"/>
        <v>0</v>
      </c>
    </row>
    <row r="26" spans="2:6" s="4" customFormat="1" ht="26.25">
      <c r="B26" s="16" t="s">
        <v>27</v>
      </c>
      <c r="C26" s="14" t="s">
        <v>10</v>
      </c>
      <c r="D26" s="14">
        <v>23</v>
      </c>
      <c r="E26" s="15"/>
      <c r="F26" s="15">
        <f aca="true" t="shared" si="9" ref="F26">E26*D26</f>
        <v>0</v>
      </c>
    </row>
    <row r="27" spans="2:6" s="4" customFormat="1" ht="26.25">
      <c r="B27" s="16" t="s">
        <v>26</v>
      </c>
      <c r="C27" s="14" t="s">
        <v>10</v>
      </c>
      <c r="D27" s="14">
        <v>11</v>
      </c>
      <c r="E27" s="15"/>
      <c r="F27" s="15">
        <f aca="true" t="shared" si="10" ref="F27">E27*D27</f>
        <v>0</v>
      </c>
    </row>
    <row r="28" spans="2:6" s="4" customFormat="1" ht="26.25">
      <c r="B28" s="16" t="s">
        <v>28</v>
      </c>
      <c r="C28" s="14" t="s">
        <v>10</v>
      </c>
      <c r="D28" s="14">
        <v>8</v>
      </c>
      <c r="E28" s="15"/>
      <c r="F28" s="15">
        <f aca="true" t="shared" si="11" ref="F28">E28*D28</f>
        <v>0</v>
      </c>
    </row>
    <row r="29" spans="2:6" s="4" customFormat="1" ht="26.25">
      <c r="B29" s="16" t="s">
        <v>29</v>
      </c>
      <c r="C29" s="14" t="s">
        <v>10</v>
      </c>
      <c r="D29" s="14">
        <v>6</v>
      </c>
      <c r="E29" s="15"/>
      <c r="F29" s="15">
        <f aca="true" t="shared" si="12" ref="F29">E29*D29</f>
        <v>0</v>
      </c>
    </row>
    <row r="30" spans="2:6" s="4" customFormat="1" ht="26.25">
      <c r="B30" s="16" t="s">
        <v>30</v>
      </c>
      <c r="C30" s="14" t="s">
        <v>10</v>
      </c>
      <c r="D30" s="14">
        <v>2</v>
      </c>
      <c r="E30" s="15"/>
      <c r="F30" s="15">
        <f aca="true" t="shared" si="13" ref="F30:F33">E30*D30</f>
        <v>0</v>
      </c>
    </row>
    <row r="31" spans="2:6" s="4" customFormat="1" ht="26.25">
      <c r="B31" s="16" t="s">
        <v>31</v>
      </c>
      <c r="C31" s="14" t="s">
        <v>10</v>
      </c>
      <c r="D31" s="14">
        <v>1</v>
      </c>
      <c r="E31" s="15"/>
      <c r="F31" s="15">
        <f t="shared" si="13"/>
        <v>0</v>
      </c>
    </row>
    <row r="32" spans="2:10" s="4" customFormat="1" ht="26.25">
      <c r="B32" s="16" t="s">
        <v>32</v>
      </c>
      <c r="C32" s="14" t="s">
        <v>10</v>
      </c>
      <c r="D32" s="14">
        <v>1</v>
      </c>
      <c r="E32" s="15"/>
      <c r="F32" s="15">
        <f t="shared" si="13"/>
        <v>0</v>
      </c>
      <c r="G32" s="3"/>
      <c r="H32" s="3"/>
      <c r="I32" s="3"/>
      <c r="J32" s="3"/>
    </row>
    <row r="33" spans="2:10" s="4" customFormat="1" ht="26.25">
      <c r="B33" s="16" t="s">
        <v>33</v>
      </c>
      <c r="C33" s="14" t="s">
        <v>10</v>
      </c>
      <c r="D33" s="14">
        <v>1</v>
      </c>
      <c r="E33" s="15"/>
      <c r="F33" s="15">
        <f t="shared" si="13"/>
        <v>0</v>
      </c>
      <c r="G33" s="3"/>
      <c r="H33" s="3"/>
      <c r="I33" s="3"/>
      <c r="J33" s="3"/>
    </row>
    <row r="34" spans="2:6" s="3" customFormat="1" ht="15">
      <c r="B34" s="21"/>
      <c r="C34" s="22"/>
      <c r="D34" s="22"/>
      <c r="E34" s="23" t="s">
        <v>0</v>
      </c>
      <c r="F34" s="23">
        <f>SUM(F8:F33)</f>
        <v>0</v>
      </c>
    </row>
    <row r="35" s="3" customFormat="1" ht="15"/>
    <row r="36" spans="2:6" s="3" customFormat="1" ht="15">
      <c r="B36" s="24" t="s">
        <v>9</v>
      </c>
      <c r="C36" s="25"/>
      <c r="D36" s="25"/>
      <c r="E36" s="22"/>
      <c r="F36" s="22"/>
    </row>
    <row r="37" spans="2:6" s="3" customFormat="1" ht="15">
      <c r="B37" s="24" t="s">
        <v>6</v>
      </c>
      <c r="C37" s="25"/>
      <c r="D37" s="26"/>
      <c r="E37" s="27"/>
      <c r="F37" s="26">
        <f>F34</f>
        <v>0</v>
      </c>
    </row>
    <row r="38" spans="2:6" s="3" customFormat="1" ht="15">
      <c r="B38" s="28" t="s">
        <v>7</v>
      </c>
      <c r="C38" s="27"/>
      <c r="D38" s="27"/>
      <c r="E38" s="27"/>
      <c r="F38" s="23">
        <f>SUM(F37/100)*21</f>
        <v>0</v>
      </c>
    </row>
    <row r="39" spans="2:6" s="2" customFormat="1" ht="15">
      <c r="B39" s="28" t="s">
        <v>8</v>
      </c>
      <c r="C39" s="27"/>
      <c r="D39" s="27"/>
      <c r="E39" s="3"/>
      <c r="F39" s="23">
        <f>SUM(F37+F38)</f>
        <v>0</v>
      </c>
    </row>
    <row r="40" spans="2:6" s="2" customFormat="1" ht="15">
      <c r="B40" s="3"/>
      <c r="C40" s="3"/>
      <c r="D40" s="3"/>
      <c r="E40" s="3"/>
      <c r="F40" s="3"/>
    </row>
  </sheetData>
  <mergeCells count="1">
    <mergeCell ref="B2:F2"/>
  </mergeCells>
  <printOptions/>
  <pageMargins left="0.787401575" right="0.787401575" top="0.984251969" bottom="0.984251969" header="0.4921259845" footer="0.49212598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Zahrada</dc:creator>
  <cp:keywords/>
  <dc:description/>
  <cp:lastModifiedBy>TT</cp:lastModifiedBy>
  <cp:lastPrinted>2018-11-15T12:44:22Z</cp:lastPrinted>
  <dcterms:created xsi:type="dcterms:W3CDTF">2013-04-02T10:28:54Z</dcterms:created>
  <dcterms:modified xsi:type="dcterms:W3CDTF">2018-11-19T11:47:36Z</dcterms:modified>
  <cp:category/>
  <cp:version/>
  <cp:contentType/>
  <cp:contentStatus/>
</cp:coreProperties>
</file>