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70" windowHeight="0" activeTab="0"/>
  </bookViews>
  <sheets>
    <sheet name="Rozpis" sheetId="1" r:id="rId1"/>
    <sheet name="Souhrn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<sst xmlns="http://schemas.openxmlformats.org/spreadsheetml/2006/main" count="689" uniqueCount="78">
  <si>
    <t>Podlaží:</t>
  </si>
  <si>
    <t>1.NP:</t>
  </si>
  <si>
    <t>Místnost:</t>
  </si>
  <si>
    <t>Označení</t>
  </si>
  <si>
    <t>Práce:</t>
  </si>
  <si>
    <t>2.NP.</t>
  </si>
  <si>
    <t>mj</t>
  </si>
  <si>
    <t>počet mj</t>
  </si>
  <si>
    <t>Hračky</t>
  </si>
  <si>
    <t>Příprava jídla</t>
  </si>
  <si>
    <t>III. Třída Mateřské školy - Pracovna</t>
  </si>
  <si>
    <t>Šatna</t>
  </si>
  <si>
    <t>III. Třída mateřské školy - Ložnice</t>
  </si>
  <si>
    <t>Sklad lehátek</t>
  </si>
  <si>
    <t>181B</t>
  </si>
  <si>
    <t>Učebna pomocné školy</t>
  </si>
  <si>
    <t>Klidová místnost</t>
  </si>
  <si>
    <t>Kabinet - pomocná škola</t>
  </si>
  <si>
    <t>206A</t>
  </si>
  <si>
    <t>Učebna pomocné školy - pracovní kout</t>
  </si>
  <si>
    <t>232A</t>
  </si>
  <si>
    <t>Učebna pomocní školy</t>
  </si>
  <si>
    <t>233A</t>
  </si>
  <si>
    <t>235A</t>
  </si>
  <si>
    <t>Učebna pomocné školy - Pracovní kout</t>
  </si>
  <si>
    <t>236A</t>
  </si>
  <si>
    <t>3. NP.</t>
  </si>
  <si>
    <t>Ředitelna</t>
  </si>
  <si>
    <t>Odstranění podkladní stěrky</t>
  </si>
  <si>
    <t xml:space="preserve">Případné vyspravení podkladu vč. materiálu. </t>
  </si>
  <si>
    <t>Penetrace podkladu</t>
  </si>
  <si>
    <t>Montáž PVC podlahové krytiny</t>
  </si>
  <si>
    <t>Stěrkování podkladu</t>
  </si>
  <si>
    <t>Případné vyspravení omítek</t>
  </si>
  <si>
    <t>Výmalba</t>
  </si>
  <si>
    <t>Odstranění stávají podlahové PVC krytiny</t>
  </si>
  <si>
    <t>Odstranění stávající podlahové PVC krytiny</t>
  </si>
  <si>
    <t>Opětovná montáž inventáře</t>
  </si>
  <si>
    <t>Odstranění stávajícího podlahového koberce</t>
  </si>
  <si>
    <t>Demontáž inventáře</t>
  </si>
  <si>
    <t>Opětovná montáž nástěnných radiátorů</t>
  </si>
  <si>
    <t>Demontáž nástěnných radiátorů</t>
  </si>
  <si>
    <t>Sklad vozíků a kočárků</t>
  </si>
  <si>
    <t>Demontáž stěnového PVC obkladu</t>
  </si>
  <si>
    <t>Montáž podlahové PVC krytiny</t>
  </si>
  <si>
    <t>m2</t>
  </si>
  <si>
    <t>komplet</t>
  </si>
  <si>
    <t>Demontáž inventáře (nástěnky apod.)</t>
  </si>
  <si>
    <t>ks</t>
  </si>
  <si>
    <t>Demontáž dělící dřevěnoprosklené stěny</t>
  </si>
  <si>
    <t>Demontáž posuvné pilonové tabule</t>
  </si>
  <si>
    <t>Demontáž vodního lůžka</t>
  </si>
  <si>
    <t>Odstranění stávají podlahové laminátové krytiny</t>
  </si>
  <si>
    <t>Provede specializovaná firma</t>
  </si>
  <si>
    <t>Demontáž laminátové podlahy</t>
  </si>
  <si>
    <t>Stavební práce</t>
  </si>
  <si>
    <t>Zapravení stěn po demontáži PVC obkladu, nátěr omyvatelnou barvou, linka</t>
  </si>
  <si>
    <t>Cena celkem bez DPH</t>
  </si>
  <si>
    <t>Penetrace podkladu (např. Pimer G)</t>
  </si>
  <si>
    <t>Demontáž a montáž vodního lůžka</t>
  </si>
  <si>
    <t>Upozornění:</t>
  </si>
  <si>
    <t>Všechny místnosti s provedenou výměnou podlah budou vymalovány (odstín určí zadavatel)</t>
  </si>
  <si>
    <t>Zadavatel si vyhrazuje určit barvu přírodního linolea dle katalogu.</t>
  </si>
  <si>
    <t>Předpokládá se, že součástí malování je oprava otlučených míst a trhlin.</t>
  </si>
  <si>
    <t>Zapravení stěn po demontáži PVC obkladu, nátěr omyvatelnou barvou, linka (možné oklepání, nahození, štukování, malování)</t>
  </si>
  <si>
    <t>Ve všech prostorách bude odstraněn stávající obklad stěn (upozornění stávající lepidlo je obtížně odstranitelné, pravděpodobně nutné oklepání, nahození, štukování).</t>
  </si>
  <si>
    <t>Součástí zakázky je úklid.</t>
  </si>
  <si>
    <t>Demontáž a montáž posuvné pylonové tabule (odborná firma)</t>
  </si>
  <si>
    <t>Odstranění podkladní stěrky - úplné (broušení, vysávání)</t>
  </si>
  <si>
    <t>Součástí zakázky jsou přesuny hmot, přepravní náklady je ekologická likvidace materiálu.</t>
  </si>
  <si>
    <r>
      <t>Montáž PVC podlahové krytiny + sokl 10cm, lištování, silikonování (</t>
    </r>
    <r>
      <rPr>
        <b/>
        <sz val="11"/>
        <color theme="1"/>
        <rFont val="Calibri"/>
        <family val="2"/>
        <scheme val="minor"/>
      </rPr>
      <t>určené do ško</t>
    </r>
    <r>
      <rPr>
        <sz val="11"/>
        <color theme="1"/>
        <rFont val="Calibri"/>
        <family val="2"/>
        <scheme val="minor"/>
      </rPr>
      <t>l, přírodní linoleum min. 2,5 mm, např. VENETO TARKETT)</t>
    </r>
  </si>
  <si>
    <t>Výmalba všech uvedených místností odstín barevný (dvojnásobný nátěr, např: primalex procolor, místnost 330 primalex essence)</t>
  </si>
  <si>
    <t>Stěrkování podkladu (rychleschnoucí , samonivelační např Planolit 315)</t>
  </si>
  <si>
    <r>
      <t xml:space="preserve">Ve všech prostorách bude kompletně odstraněna stávající podlahová stěrka z důvodu její </t>
    </r>
    <r>
      <rPr>
        <b/>
        <sz val="11"/>
        <color theme="1"/>
        <rFont val="Arial"/>
        <family val="2"/>
      </rPr>
      <t>velmi nízké kvality</t>
    </r>
    <r>
      <rPr>
        <sz val="11"/>
        <color theme="1"/>
        <rFont val="Arial"/>
        <family val="2"/>
      </rPr>
      <t>.</t>
    </r>
  </si>
  <si>
    <t>cena/mj</t>
  </si>
  <si>
    <t>Cena bez DPH</t>
  </si>
  <si>
    <t>DPH v %</t>
  </si>
  <si>
    <t>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</si>
</sst>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tabSelected="1" workbookViewId="0" topLeftCell="A262">
      <selection activeCell="J293" sqref="J293"/>
    </sheetView>
  </sheetViews>
  <sheetFormatPr defaultColWidth="9.140625" defaultRowHeight="15"/>
  <cols>
    <col min="2" max="2" width="36.57421875" style="0" bestFit="1" customWidth="1"/>
    <col min="4" max="4" width="41.28125" style="0" bestFit="1" customWidth="1"/>
  </cols>
  <sheetData>
    <row r="1" spans="1:6" ht="15">
      <c r="A1" t="s">
        <v>0</v>
      </c>
      <c r="B1" t="s">
        <v>2</v>
      </c>
      <c r="C1" t="s">
        <v>3</v>
      </c>
      <c r="D1" t="s">
        <v>4</v>
      </c>
      <c r="E1" t="s">
        <v>6</v>
      </c>
      <c r="F1" t="s">
        <v>7</v>
      </c>
    </row>
    <row r="2" ht="15">
      <c r="A2" t="s">
        <v>1</v>
      </c>
    </row>
    <row r="3" spans="2:3" ht="15">
      <c r="B3" t="s">
        <v>9</v>
      </c>
      <c r="C3" s="1">
        <v>177</v>
      </c>
    </row>
    <row r="4" spans="3:6" ht="15">
      <c r="C4" s="1"/>
      <c r="D4" t="s">
        <v>36</v>
      </c>
      <c r="E4" t="s">
        <v>45</v>
      </c>
      <c r="F4">
        <v>8.57</v>
      </c>
    </row>
    <row r="5" spans="3:6" ht="15">
      <c r="C5" s="1"/>
      <c r="D5" t="s">
        <v>28</v>
      </c>
      <c r="E5" t="s">
        <v>45</v>
      </c>
      <c r="F5">
        <v>8.57</v>
      </c>
    </row>
    <row r="6" spans="3:6" ht="15">
      <c r="C6" s="1"/>
      <c r="D6" t="s">
        <v>29</v>
      </c>
      <c r="E6" t="s">
        <v>45</v>
      </c>
      <c r="F6">
        <v>8.57</v>
      </c>
    </row>
    <row r="7" spans="3:6" ht="15">
      <c r="C7" s="1"/>
      <c r="D7" t="s">
        <v>30</v>
      </c>
      <c r="E7" t="s">
        <v>45</v>
      </c>
      <c r="F7">
        <v>8.57</v>
      </c>
    </row>
    <row r="8" spans="3:6" ht="15">
      <c r="C8" s="1"/>
      <c r="D8" t="s">
        <v>47</v>
      </c>
      <c r="E8" t="s">
        <v>46</v>
      </c>
      <c r="F8">
        <v>1</v>
      </c>
    </row>
    <row r="9" spans="3:6" ht="15">
      <c r="C9" s="1"/>
      <c r="D9" t="s">
        <v>33</v>
      </c>
      <c r="E9" t="s">
        <v>46</v>
      </c>
      <c r="F9">
        <v>1</v>
      </c>
    </row>
    <row r="10" spans="3:6" ht="15">
      <c r="C10" s="1"/>
      <c r="D10" t="s">
        <v>34</v>
      </c>
      <c r="E10" t="s">
        <v>45</v>
      </c>
      <c r="F10">
        <v>41</v>
      </c>
    </row>
    <row r="11" spans="3:6" ht="15">
      <c r="C11" s="1"/>
      <c r="D11" t="s">
        <v>32</v>
      </c>
      <c r="E11" t="s">
        <v>45</v>
      </c>
      <c r="F11">
        <v>8.57</v>
      </c>
    </row>
    <row r="12" spans="3:6" ht="15">
      <c r="C12" s="1"/>
      <c r="D12" t="s">
        <v>31</v>
      </c>
      <c r="E12" t="s">
        <v>45</v>
      </c>
      <c r="F12">
        <v>8.57</v>
      </c>
    </row>
    <row r="13" spans="3:6" ht="15">
      <c r="C13" s="1"/>
      <c r="D13" t="s">
        <v>37</v>
      </c>
      <c r="E13" t="s">
        <v>46</v>
      </c>
      <c r="F13">
        <v>1</v>
      </c>
    </row>
    <row r="14" ht="15">
      <c r="C14" s="1"/>
    </row>
    <row r="15" spans="2:3" ht="15">
      <c r="B15" t="s">
        <v>8</v>
      </c>
      <c r="C15" s="1">
        <v>178</v>
      </c>
    </row>
    <row r="16" spans="3:6" ht="15">
      <c r="C16" s="1"/>
      <c r="D16" t="s">
        <v>35</v>
      </c>
      <c r="E16" t="s">
        <v>45</v>
      </c>
      <c r="F16">
        <v>3.05</v>
      </c>
    </row>
    <row r="17" spans="3:6" ht="15">
      <c r="C17" s="1"/>
      <c r="D17" t="s">
        <v>28</v>
      </c>
      <c r="E17" t="s">
        <v>45</v>
      </c>
      <c r="F17">
        <v>3.05</v>
      </c>
    </row>
    <row r="18" spans="3:6" ht="15">
      <c r="C18" s="1"/>
      <c r="D18" t="s">
        <v>29</v>
      </c>
      <c r="E18" t="s">
        <v>45</v>
      </c>
      <c r="F18">
        <v>3.05</v>
      </c>
    </row>
    <row r="19" spans="3:6" ht="15">
      <c r="C19" s="1"/>
      <c r="D19" t="s">
        <v>30</v>
      </c>
      <c r="E19" t="s">
        <v>45</v>
      </c>
      <c r="F19">
        <v>3.05</v>
      </c>
    </row>
    <row r="20" spans="3:6" ht="15">
      <c r="C20" s="1"/>
      <c r="D20" t="s">
        <v>47</v>
      </c>
      <c r="E20" t="s">
        <v>46</v>
      </c>
      <c r="F20">
        <v>1</v>
      </c>
    </row>
    <row r="21" spans="3:6" ht="15">
      <c r="C21" s="1"/>
      <c r="D21" t="s">
        <v>33</v>
      </c>
      <c r="E21" t="s">
        <v>46</v>
      </c>
      <c r="F21">
        <v>1</v>
      </c>
    </row>
    <row r="22" spans="3:6" ht="15">
      <c r="C22" s="1"/>
      <c r="D22" t="s">
        <v>34</v>
      </c>
      <c r="E22" t="s">
        <v>45</v>
      </c>
      <c r="F22">
        <v>23.4</v>
      </c>
    </row>
    <row r="23" spans="3:6" ht="15">
      <c r="C23" s="1"/>
      <c r="D23" t="s">
        <v>32</v>
      </c>
      <c r="E23" t="s">
        <v>45</v>
      </c>
      <c r="F23">
        <v>3.05</v>
      </c>
    </row>
    <row r="24" spans="3:6" ht="15">
      <c r="C24" s="1"/>
      <c r="D24" t="s">
        <v>31</v>
      </c>
      <c r="E24" t="s">
        <v>45</v>
      </c>
      <c r="F24">
        <v>3.05</v>
      </c>
    </row>
    <row r="25" spans="3:6" ht="15">
      <c r="C25" s="1"/>
      <c r="D25" t="s">
        <v>37</v>
      </c>
      <c r="E25" t="s">
        <v>46</v>
      </c>
      <c r="F25">
        <v>1</v>
      </c>
    </row>
    <row r="26" ht="15">
      <c r="C26" s="1"/>
    </row>
    <row r="27" spans="2:3" ht="15">
      <c r="B27" t="s">
        <v>10</v>
      </c>
      <c r="C27" s="1">
        <v>179</v>
      </c>
    </row>
    <row r="28" spans="3:6" ht="15">
      <c r="C28" s="1"/>
      <c r="D28" t="s">
        <v>35</v>
      </c>
      <c r="E28" t="s">
        <v>45</v>
      </c>
      <c r="F28">
        <v>42</v>
      </c>
    </row>
    <row r="29" spans="3:6" ht="15">
      <c r="C29" s="1"/>
      <c r="D29" t="s">
        <v>28</v>
      </c>
      <c r="E29" t="s">
        <v>45</v>
      </c>
      <c r="F29">
        <v>42</v>
      </c>
    </row>
    <row r="30" spans="3:6" ht="15">
      <c r="C30" s="1"/>
      <c r="D30" t="s">
        <v>41</v>
      </c>
      <c r="E30" t="s">
        <v>48</v>
      </c>
      <c r="F30">
        <v>1</v>
      </c>
    </row>
    <row r="31" spans="3:6" ht="15">
      <c r="C31" s="1"/>
      <c r="D31" t="s">
        <v>43</v>
      </c>
      <c r="E31" t="s">
        <v>45</v>
      </c>
      <c r="F31">
        <v>8.9</v>
      </c>
    </row>
    <row r="32" spans="3:6" ht="15">
      <c r="C32" s="1"/>
      <c r="D32" t="s">
        <v>29</v>
      </c>
      <c r="E32" t="s">
        <v>45</v>
      </c>
      <c r="F32">
        <v>42</v>
      </c>
    </row>
    <row r="33" spans="3:6" ht="15">
      <c r="C33" s="1"/>
      <c r="D33" t="s">
        <v>30</v>
      </c>
      <c r="E33" t="s">
        <v>45</v>
      </c>
      <c r="F33">
        <v>42</v>
      </c>
    </row>
    <row r="34" spans="3:6" ht="15">
      <c r="C34" s="1"/>
      <c r="D34" t="s">
        <v>47</v>
      </c>
      <c r="E34" t="s">
        <v>46</v>
      </c>
      <c r="F34">
        <v>1</v>
      </c>
    </row>
    <row r="35" spans="3:6" ht="15">
      <c r="C35" s="1"/>
      <c r="D35" t="s">
        <v>33</v>
      </c>
      <c r="E35" t="s">
        <v>46</v>
      </c>
      <c r="F35">
        <v>1</v>
      </c>
    </row>
    <row r="36" spans="3:6" ht="15">
      <c r="C36" s="1"/>
      <c r="D36" t="s">
        <v>56</v>
      </c>
      <c r="E36" t="s">
        <v>45</v>
      </c>
      <c r="F36">
        <v>8.9</v>
      </c>
    </row>
    <row r="37" spans="3:6" ht="15">
      <c r="C37" s="1"/>
      <c r="D37" t="s">
        <v>34</v>
      </c>
      <c r="E37" t="s">
        <v>45</v>
      </c>
      <c r="F37">
        <v>125</v>
      </c>
    </row>
    <row r="38" spans="3:6" ht="15">
      <c r="C38" s="1"/>
      <c r="D38" t="s">
        <v>32</v>
      </c>
      <c r="E38" t="s">
        <v>45</v>
      </c>
      <c r="F38">
        <v>42</v>
      </c>
    </row>
    <row r="39" spans="3:6" ht="15">
      <c r="C39" s="1"/>
      <c r="D39" t="s">
        <v>31</v>
      </c>
      <c r="E39" t="s">
        <v>45</v>
      </c>
      <c r="F39">
        <v>42</v>
      </c>
    </row>
    <row r="40" spans="3:6" ht="15">
      <c r="C40" s="1"/>
      <c r="D40" t="s">
        <v>37</v>
      </c>
      <c r="E40" t="s">
        <v>46</v>
      </c>
      <c r="F40">
        <v>1</v>
      </c>
    </row>
    <row r="41" spans="3:6" ht="15">
      <c r="C41" s="1"/>
      <c r="D41" t="s">
        <v>40</v>
      </c>
      <c r="E41" t="s">
        <v>48</v>
      </c>
      <c r="F41">
        <v>1</v>
      </c>
    </row>
    <row r="42" ht="15">
      <c r="C42" s="1"/>
    </row>
    <row r="43" spans="2:3" ht="15">
      <c r="B43" t="s">
        <v>12</v>
      </c>
      <c r="C43" s="1">
        <v>180</v>
      </c>
    </row>
    <row r="44" spans="3:6" ht="15">
      <c r="C44" s="1"/>
      <c r="D44" t="s">
        <v>38</v>
      </c>
      <c r="E44" t="s">
        <v>45</v>
      </c>
      <c r="F44">
        <v>30</v>
      </c>
    </row>
    <row r="45" spans="3:6" ht="15">
      <c r="C45" s="1"/>
      <c r="D45" t="s">
        <v>35</v>
      </c>
      <c r="E45" t="s">
        <v>45</v>
      </c>
      <c r="F45">
        <v>30</v>
      </c>
    </row>
    <row r="46" spans="3:6" ht="15">
      <c r="C46" s="1"/>
      <c r="D46" t="s">
        <v>28</v>
      </c>
      <c r="E46" t="s">
        <v>45</v>
      </c>
      <c r="F46">
        <v>30</v>
      </c>
    </row>
    <row r="47" spans="3:6" ht="15">
      <c r="C47" s="1"/>
      <c r="D47" t="s">
        <v>41</v>
      </c>
      <c r="E47" t="s">
        <v>48</v>
      </c>
      <c r="F47">
        <v>2</v>
      </c>
    </row>
    <row r="48" spans="3:6" ht="15">
      <c r="C48" s="1"/>
      <c r="D48" t="s">
        <v>43</v>
      </c>
      <c r="E48" t="s">
        <v>45</v>
      </c>
      <c r="F48">
        <v>5</v>
      </c>
    </row>
    <row r="49" spans="3:6" ht="15">
      <c r="C49" s="1"/>
      <c r="D49" t="s">
        <v>29</v>
      </c>
      <c r="E49" t="s">
        <v>45</v>
      </c>
      <c r="F49">
        <v>30</v>
      </c>
    </row>
    <row r="50" spans="3:6" ht="15">
      <c r="C50" s="1"/>
      <c r="D50" t="s">
        <v>30</v>
      </c>
      <c r="E50" t="s">
        <v>45</v>
      </c>
      <c r="F50">
        <v>30</v>
      </c>
    </row>
    <row r="51" spans="3:6" ht="15">
      <c r="C51" s="1"/>
      <c r="D51" t="s">
        <v>47</v>
      </c>
      <c r="E51" t="s">
        <v>46</v>
      </c>
      <c r="F51">
        <v>1</v>
      </c>
    </row>
    <row r="52" spans="3:6" ht="15">
      <c r="C52" s="1"/>
      <c r="D52" t="s">
        <v>33</v>
      </c>
      <c r="E52" t="s">
        <v>46</v>
      </c>
      <c r="F52">
        <v>1</v>
      </c>
    </row>
    <row r="53" spans="3:6" ht="15">
      <c r="C53" s="1"/>
      <c r="D53" t="s">
        <v>56</v>
      </c>
      <c r="E53" t="s">
        <v>45</v>
      </c>
      <c r="F53">
        <v>5</v>
      </c>
    </row>
    <row r="54" spans="3:6" ht="15">
      <c r="C54" s="1"/>
      <c r="D54" t="s">
        <v>34</v>
      </c>
      <c r="E54" t="s">
        <v>45</v>
      </c>
      <c r="F54">
        <v>70</v>
      </c>
    </row>
    <row r="55" spans="3:6" ht="15">
      <c r="C55" s="1"/>
      <c r="D55" t="s">
        <v>32</v>
      </c>
      <c r="E55" t="s">
        <v>45</v>
      </c>
      <c r="F55">
        <v>30</v>
      </c>
    </row>
    <row r="56" spans="3:6" ht="15">
      <c r="C56" s="1"/>
      <c r="D56" t="s">
        <v>31</v>
      </c>
      <c r="E56" t="s">
        <v>45</v>
      </c>
      <c r="F56">
        <v>30</v>
      </c>
    </row>
    <row r="57" spans="3:6" ht="15">
      <c r="C57" s="1"/>
      <c r="D57" t="s">
        <v>37</v>
      </c>
      <c r="E57" t="s">
        <v>46</v>
      </c>
      <c r="F57">
        <v>1</v>
      </c>
    </row>
    <row r="58" spans="3:6" ht="15">
      <c r="C58" s="1"/>
      <c r="D58" t="s">
        <v>40</v>
      </c>
      <c r="E58" t="s">
        <v>48</v>
      </c>
      <c r="F58">
        <v>2</v>
      </c>
    </row>
    <row r="59" spans="3:6" ht="15">
      <c r="C59" s="1"/>
      <c r="D59" t="s">
        <v>51</v>
      </c>
      <c r="E59" t="s">
        <v>48</v>
      </c>
      <c r="F59">
        <v>1</v>
      </c>
    </row>
    <row r="60" ht="15">
      <c r="C60" s="1"/>
    </row>
    <row r="61" spans="2:3" ht="15">
      <c r="B61" t="s">
        <v>11</v>
      </c>
      <c r="C61" s="1">
        <v>181</v>
      </c>
    </row>
    <row r="62" spans="3:6" ht="15">
      <c r="C62" s="1"/>
      <c r="D62" t="s">
        <v>35</v>
      </c>
      <c r="E62" t="s">
        <v>45</v>
      </c>
      <c r="F62">
        <v>9.76</v>
      </c>
    </row>
    <row r="63" spans="3:6" ht="15">
      <c r="C63" s="1"/>
      <c r="D63" t="s">
        <v>28</v>
      </c>
      <c r="E63" t="s">
        <v>45</v>
      </c>
      <c r="F63">
        <v>9.76</v>
      </c>
    </row>
    <row r="64" spans="3:6" ht="15">
      <c r="C64" s="1"/>
      <c r="D64" t="s">
        <v>41</v>
      </c>
      <c r="E64" t="s">
        <v>48</v>
      </c>
      <c r="F64">
        <v>1</v>
      </c>
    </row>
    <row r="65" spans="3:6" ht="15">
      <c r="C65" s="1"/>
      <c r="D65" s="2" t="s">
        <v>43</v>
      </c>
      <c r="E65" t="s">
        <v>45</v>
      </c>
      <c r="F65">
        <v>11.7</v>
      </c>
    </row>
    <row r="66" spans="3:6" ht="15">
      <c r="C66" s="1"/>
      <c r="D66" t="s">
        <v>29</v>
      </c>
      <c r="E66" t="s">
        <v>45</v>
      </c>
      <c r="F66">
        <v>9.76</v>
      </c>
    </row>
    <row r="67" spans="3:6" ht="15">
      <c r="C67" s="1"/>
      <c r="D67" t="s">
        <v>30</v>
      </c>
      <c r="E67" t="s">
        <v>45</v>
      </c>
      <c r="F67">
        <v>9.76</v>
      </c>
    </row>
    <row r="68" spans="3:6" ht="15">
      <c r="C68" s="1"/>
      <c r="D68" t="s">
        <v>47</v>
      </c>
      <c r="E68" t="s">
        <v>46</v>
      </c>
      <c r="F68">
        <v>1</v>
      </c>
    </row>
    <row r="69" spans="3:6" ht="15">
      <c r="C69" s="1"/>
      <c r="D69" t="s">
        <v>33</v>
      </c>
      <c r="E69" t="s">
        <v>46</v>
      </c>
      <c r="F69">
        <v>1</v>
      </c>
    </row>
    <row r="70" spans="3:6" ht="15">
      <c r="C70" s="1"/>
      <c r="D70" s="2" t="s">
        <v>56</v>
      </c>
      <c r="E70" t="s">
        <v>45</v>
      </c>
      <c r="F70">
        <v>9.76</v>
      </c>
    </row>
    <row r="71" spans="3:6" ht="15">
      <c r="C71" s="1"/>
      <c r="D71" t="s">
        <v>34</v>
      </c>
      <c r="E71" t="s">
        <v>45</v>
      </c>
      <c r="F71">
        <v>30.8</v>
      </c>
    </row>
    <row r="72" spans="3:6" ht="15">
      <c r="C72" s="1"/>
      <c r="D72" t="s">
        <v>32</v>
      </c>
      <c r="E72" t="s">
        <v>45</v>
      </c>
      <c r="F72">
        <v>9.76</v>
      </c>
    </row>
    <row r="73" spans="3:6" ht="15">
      <c r="C73" s="1"/>
      <c r="D73" t="s">
        <v>31</v>
      </c>
      <c r="E73" t="s">
        <v>45</v>
      </c>
      <c r="F73">
        <v>9.76</v>
      </c>
    </row>
    <row r="74" spans="3:6" ht="15">
      <c r="C74" s="1"/>
      <c r="D74" t="s">
        <v>37</v>
      </c>
      <c r="E74" t="s">
        <v>46</v>
      </c>
      <c r="F74">
        <v>1</v>
      </c>
    </row>
    <row r="75" spans="3:6" ht="15">
      <c r="C75" s="1"/>
      <c r="D75" t="s">
        <v>40</v>
      </c>
      <c r="E75" t="s">
        <v>48</v>
      </c>
      <c r="F75">
        <v>1</v>
      </c>
    </row>
    <row r="76" ht="15">
      <c r="C76" s="1"/>
    </row>
    <row r="77" spans="2:3" ht="15">
      <c r="B77" t="s">
        <v>13</v>
      </c>
      <c r="C77" s="1" t="s">
        <v>14</v>
      </c>
    </row>
    <row r="78" spans="3:6" ht="15">
      <c r="C78" s="1"/>
      <c r="D78" t="s">
        <v>35</v>
      </c>
      <c r="E78" t="s">
        <v>45</v>
      </c>
      <c r="F78">
        <v>2.96</v>
      </c>
    </row>
    <row r="79" spans="3:6" ht="15">
      <c r="C79" s="1"/>
      <c r="D79" t="s">
        <v>28</v>
      </c>
      <c r="E79" t="s">
        <v>45</v>
      </c>
      <c r="F79">
        <v>2.96</v>
      </c>
    </row>
    <row r="80" spans="3:6" ht="15">
      <c r="C80" s="1"/>
      <c r="D80" t="s">
        <v>29</v>
      </c>
      <c r="E80" t="s">
        <v>45</v>
      </c>
      <c r="F80">
        <v>2.96</v>
      </c>
    </row>
    <row r="81" spans="3:6" ht="15">
      <c r="C81" s="1"/>
      <c r="D81" t="s">
        <v>30</v>
      </c>
      <c r="E81" t="s">
        <v>45</v>
      </c>
      <c r="F81">
        <v>2.96</v>
      </c>
    </row>
    <row r="82" spans="3:6" ht="15">
      <c r="C82" s="1"/>
      <c r="D82" t="s">
        <v>47</v>
      </c>
      <c r="E82" t="s">
        <v>46</v>
      </c>
      <c r="F82">
        <v>1</v>
      </c>
    </row>
    <row r="83" spans="3:6" ht="15">
      <c r="C83" s="1"/>
      <c r="D83" t="s">
        <v>33</v>
      </c>
      <c r="E83" t="s">
        <v>46</v>
      </c>
      <c r="F83">
        <v>1</v>
      </c>
    </row>
    <row r="84" spans="3:6" ht="15">
      <c r="C84" s="1"/>
      <c r="D84" t="s">
        <v>34</v>
      </c>
      <c r="E84" t="s">
        <v>45</v>
      </c>
      <c r="F84">
        <v>15.37</v>
      </c>
    </row>
    <row r="85" spans="3:6" ht="15">
      <c r="C85" s="1"/>
      <c r="D85" t="s">
        <v>32</v>
      </c>
      <c r="E85" t="s">
        <v>45</v>
      </c>
      <c r="F85">
        <v>2.96</v>
      </c>
    </row>
    <row r="86" spans="3:6" ht="15">
      <c r="C86" s="1"/>
      <c r="D86" t="s">
        <v>31</v>
      </c>
      <c r="E86" t="s">
        <v>45</v>
      </c>
      <c r="F86">
        <v>2.96</v>
      </c>
    </row>
    <row r="87" spans="3:6" ht="15">
      <c r="C87" s="1"/>
      <c r="D87" t="s">
        <v>37</v>
      </c>
      <c r="E87" t="s">
        <v>46</v>
      </c>
      <c r="F87">
        <v>1</v>
      </c>
    </row>
    <row r="88" ht="15">
      <c r="C88" s="1"/>
    </row>
    <row r="89" spans="2:3" ht="15">
      <c r="B89" t="s">
        <v>42</v>
      </c>
      <c r="C89" s="1" t="s">
        <v>14</v>
      </c>
    </row>
    <row r="90" spans="3:6" ht="15">
      <c r="C90" s="1"/>
      <c r="D90" t="s">
        <v>35</v>
      </c>
      <c r="E90" t="s">
        <v>45</v>
      </c>
      <c r="F90">
        <v>4.79</v>
      </c>
    </row>
    <row r="91" spans="3:6" ht="15">
      <c r="C91" s="1"/>
      <c r="D91" t="s">
        <v>28</v>
      </c>
      <c r="E91" t="s">
        <v>45</v>
      </c>
      <c r="F91">
        <v>4.79</v>
      </c>
    </row>
    <row r="92" spans="3:6" ht="15">
      <c r="C92" s="1"/>
      <c r="D92" t="s">
        <v>29</v>
      </c>
      <c r="E92" t="s">
        <v>45</v>
      </c>
      <c r="F92">
        <v>4.79</v>
      </c>
    </row>
    <row r="93" spans="3:6" ht="15">
      <c r="C93" s="1"/>
      <c r="D93" t="s">
        <v>30</v>
      </c>
      <c r="E93" t="s">
        <v>45</v>
      </c>
      <c r="F93">
        <v>4.79</v>
      </c>
    </row>
    <row r="94" spans="3:6" ht="15">
      <c r="C94" s="1"/>
      <c r="D94" t="s">
        <v>47</v>
      </c>
      <c r="E94" t="s">
        <v>46</v>
      </c>
      <c r="F94">
        <v>1</v>
      </c>
    </row>
    <row r="95" spans="3:6" ht="15">
      <c r="C95" s="1"/>
      <c r="D95" t="s">
        <v>33</v>
      </c>
      <c r="E95" t="s">
        <v>46</v>
      </c>
      <c r="F95">
        <v>1</v>
      </c>
    </row>
    <row r="96" spans="3:6" ht="15">
      <c r="C96" s="1"/>
      <c r="D96" t="s">
        <v>34</v>
      </c>
      <c r="E96" t="s">
        <v>45</v>
      </c>
      <c r="F96">
        <v>24.7</v>
      </c>
    </row>
    <row r="97" spans="3:6" ht="15">
      <c r="C97" s="1"/>
      <c r="D97" t="s">
        <v>32</v>
      </c>
      <c r="E97" t="s">
        <v>45</v>
      </c>
      <c r="F97">
        <v>4.79</v>
      </c>
    </row>
    <row r="98" spans="3:6" ht="15">
      <c r="C98" s="1"/>
      <c r="D98" t="s">
        <v>37</v>
      </c>
      <c r="E98" t="s">
        <v>46</v>
      </c>
      <c r="F98">
        <v>1</v>
      </c>
    </row>
    <row r="99" spans="3:6" ht="15">
      <c r="C99" s="1"/>
      <c r="D99" t="s">
        <v>31</v>
      </c>
      <c r="E99" t="s">
        <v>45</v>
      </c>
      <c r="F99">
        <v>4.79</v>
      </c>
    </row>
    <row r="100" ht="15">
      <c r="C100" s="1"/>
    </row>
    <row r="101" spans="1:3" ht="15">
      <c r="A101" t="s">
        <v>5</v>
      </c>
      <c r="B101" t="s">
        <v>11</v>
      </c>
      <c r="C101" s="1">
        <v>205</v>
      </c>
    </row>
    <row r="102" spans="3:6" ht="15">
      <c r="C102" s="1"/>
      <c r="D102" t="s">
        <v>35</v>
      </c>
      <c r="E102" t="s">
        <v>45</v>
      </c>
      <c r="F102">
        <v>4.95</v>
      </c>
    </row>
    <row r="103" spans="3:6" ht="15">
      <c r="C103" s="1"/>
      <c r="D103" t="s">
        <v>28</v>
      </c>
      <c r="E103" t="s">
        <v>45</v>
      </c>
      <c r="F103">
        <v>4.95</v>
      </c>
    </row>
    <row r="104" spans="3:6" ht="15">
      <c r="C104" s="1"/>
      <c r="D104" t="s">
        <v>29</v>
      </c>
      <c r="E104" t="s">
        <v>45</v>
      </c>
      <c r="F104">
        <v>4.95</v>
      </c>
    </row>
    <row r="105" spans="3:6" ht="15">
      <c r="C105" s="1"/>
      <c r="D105" t="s">
        <v>30</v>
      </c>
      <c r="E105" t="s">
        <v>45</v>
      </c>
      <c r="F105">
        <v>4.95</v>
      </c>
    </row>
    <row r="106" spans="3:6" ht="15">
      <c r="C106" s="1"/>
      <c r="D106" t="s">
        <v>47</v>
      </c>
      <c r="E106" t="s">
        <v>46</v>
      </c>
      <c r="F106">
        <v>1</v>
      </c>
    </row>
    <row r="107" spans="3:6" ht="15">
      <c r="C107" s="1"/>
      <c r="D107" t="s">
        <v>33</v>
      </c>
      <c r="E107" t="s">
        <v>46</v>
      </c>
      <c r="F107">
        <v>1</v>
      </c>
    </row>
    <row r="108" spans="3:6" ht="15">
      <c r="C108" s="1"/>
      <c r="D108" t="s">
        <v>34</v>
      </c>
      <c r="E108" t="s">
        <v>45</v>
      </c>
      <c r="F108">
        <v>28.66</v>
      </c>
    </row>
    <row r="109" spans="3:6" ht="15">
      <c r="C109" s="1"/>
      <c r="D109" t="s">
        <v>32</v>
      </c>
      <c r="E109" t="s">
        <v>45</v>
      </c>
      <c r="F109">
        <v>4.95</v>
      </c>
    </row>
    <row r="110" spans="3:6" ht="15">
      <c r="C110" s="1"/>
      <c r="D110" t="s">
        <v>44</v>
      </c>
      <c r="E110" t="s">
        <v>45</v>
      </c>
      <c r="F110">
        <v>4.95</v>
      </c>
    </row>
    <row r="111" spans="3:6" ht="15">
      <c r="C111" s="1"/>
      <c r="D111" t="s">
        <v>37</v>
      </c>
      <c r="E111" t="s">
        <v>46</v>
      </c>
      <c r="F111">
        <v>1</v>
      </c>
    </row>
    <row r="112" ht="15">
      <c r="C112" s="1"/>
    </row>
    <row r="113" spans="2:3" ht="15">
      <c r="B113" t="s">
        <v>15</v>
      </c>
      <c r="C113" s="1">
        <v>206</v>
      </c>
    </row>
    <row r="114" spans="3:6" ht="15">
      <c r="C114" s="1"/>
      <c r="D114" t="s">
        <v>35</v>
      </c>
      <c r="E114" t="s">
        <v>45</v>
      </c>
      <c r="F114">
        <v>29.04</v>
      </c>
    </row>
    <row r="115" spans="3:6" ht="15">
      <c r="C115" s="1"/>
      <c r="D115" t="s">
        <v>28</v>
      </c>
      <c r="E115" t="s">
        <v>45</v>
      </c>
      <c r="F115">
        <v>29.04</v>
      </c>
    </row>
    <row r="116" spans="3:6" ht="15">
      <c r="C116" s="1"/>
      <c r="D116" t="s">
        <v>41</v>
      </c>
      <c r="E116" t="s">
        <v>48</v>
      </c>
      <c r="F116">
        <v>1</v>
      </c>
    </row>
    <row r="117" spans="3:6" ht="15">
      <c r="C117" s="1"/>
      <c r="D117" t="s">
        <v>43</v>
      </c>
      <c r="E117" t="s">
        <v>45</v>
      </c>
      <c r="F117">
        <v>19.44</v>
      </c>
    </row>
    <row r="118" spans="3:6" ht="15">
      <c r="C118" s="1"/>
      <c r="D118" t="s">
        <v>29</v>
      </c>
      <c r="E118" t="s">
        <v>45</v>
      </c>
      <c r="F118">
        <v>29.04</v>
      </c>
    </row>
    <row r="119" spans="3:6" ht="15">
      <c r="C119" s="1"/>
      <c r="D119" t="s">
        <v>30</v>
      </c>
      <c r="E119" t="s">
        <v>45</v>
      </c>
      <c r="F119">
        <v>29.04</v>
      </c>
    </row>
    <row r="120" spans="3:6" ht="15">
      <c r="C120" s="1"/>
      <c r="D120" t="s">
        <v>47</v>
      </c>
      <c r="E120" t="s">
        <v>46</v>
      </c>
      <c r="F120">
        <v>1</v>
      </c>
    </row>
    <row r="121" spans="3:6" ht="15">
      <c r="C121" s="1"/>
      <c r="D121" t="s">
        <v>33</v>
      </c>
      <c r="E121" t="s">
        <v>46</v>
      </c>
      <c r="F121">
        <v>1</v>
      </c>
    </row>
    <row r="122" spans="3:6" ht="15">
      <c r="C122" s="1"/>
      <c r="D122" t="s">
        <v>56</v>
      </c>
      <c r="E122" t="s">
        <v>45</v>
      </c>
      <c r="F122">
        <v>19.44</v>
      </c>
    </row>
    <row r="123" spans="3:6" ht="15">
      <c r="C123" s="1"/>
      <c r="D123" t="s">
        <v>34</v>
      </c>
      <c r="E123" t="s">
        <v>45</v>
      </c>
      <c r="F123">
        <v>94.8</v>
      </c>
    </row>
    <row r="124" spans="3:6" ht="15">
      <c r="C124" s="1"/>
      <c r="D124" t="s">
        <v>32</v>
      </c>
      <c r="E124" t="s">
        <v>45</v>
      </c>
      <c r="F124">
        <v>29.04</v>
      </c>
    </row>
    <row r="125" spans="3:6" ht="15">
      <c r="C125" s="1"/>
      <c r="D125" t="s">
        <v>31</v>
      </c>
      <c r="E125" t="s">
        <v>45</v>
      </c>
      <c r="F125">
        <v>29.04</v>
      </c>
    </row>
    <row r="126" spans="3:6" ht="15">
      <c r="C126" s="1"/>
      <c r="D126" t="s">
        <v>37</v>
      </c>
      <c r="E126" t="s">
        <v>46</v>
      </c>
      <c r="F126">
        <v>1</v>
      </c>
    </row>
    <row r="127" spans="3:6" ht="15">
      <c r="C127" s="1"/>
      <c r="D127" t="s">
        <v>40</v>
      </c>
      <c r="E127" t="s">
        <v>48</v>
      </c>
      <c r="F127">
        <v>1</v>
      </c>
    </row>
    <row r="128" ht="15">
      <c r="C128" s="1"/>
    </row>
    <row r="129" spans="2:3" ht="15">
      <c r="B129" t="s">
        <v>24</v>
      </c>
      <c r="C129" s="1" t="s">
        <v>18</v>
      </c>
    </row>
    <row r="130" spans="3:6" ht="15">
      <c r="C130" s="1"/>
      <c r="D130" t="s">
        <v>35</v>
      </c>
      <c r="E130" t="s">
        <v>45</v>
      </c>
      <c r="F130">
        <v>3.15</v>
      </c>
    </row>
    <row r="131" spans="3:6" ht="15">
      <c r="C131" s="1"/>
      <c r="D131" t="s">
        <v>28</v>
      </c>
      <c r="E131" t="s">
        <v>45</v>
      </c>
      <c r="F131">
        <v>3.15</v>
      </c>
    </row>
    <row r="132" spans="3:6" ht="15">
      <c r="C132" s="1"/>
      <c r="D132" t="s">
        <v>43</v>
      </c>
      <c r="E132" t="s">
        <v>45</v>
      </c>
      <c r="F132">
        <v>1</v>
      </c>
    </row>
    <row r="133" spans="3:6" ht="15">
      <c r="C133" s="1"/>
      <c r="D133" t="s">
        <v>29</v>
      </c>
      <c r="E133" t="s">
        <v>45</v>
      </c>
      <c r="F133">
        <v>3.15</v>
      </c>
    </row>
    <row r="134" spans="3:6" ht="15">
      <c r="C134" s="1"/>
      <c r="D134" t="s">
        <v>30</v>
      </c>
      <c r="E134" t="s">
        <v>45</v>
      </c>
      <c r="F134">
        <v>3.15</v>
      </c>
    </row>
    <row r="135" spans="3:6" ht="15">
      <c r="C135" s="1"/>
      <c r="D135" t="s">
        <v>47</v>
      </c>
      <c r="E135" t="s">
        <v>46</v>
      </c>
      <c r="F135">
        <v>1</v>
      </c>
    </row>
    <row r="136" spans="3:6" ht="15">
      <c r="C136" s="1"/>
      <c r="D136" t="s">
        <v>33</v>
      </c>
      <c r="E136" t="s">
        <v>46</v>
      </c>
      <c r="F136">
        <v>1</v>
      </c>
    </row>
    <row r="137" spans="3:6" ht="15">
      <c r="C137" s="1"/>
      <c r="D137" t="s">
        <v>56</v>
      </c>
      <c r="E137" t="s">
        <v>45</v>
      </c>
      <c r="F137">
        <v>1</v>
      </c>
    </row>
    <row r="138" spans="3:6" ht="15">
      <c r="C138" s="1"/>
      <c r="D138" t="s">
        <v>34</v>
      </c>
      <c r="E138" t="s">
        <v>45</v>
      </c>
      <c r="F138">
        <v>12</v>
      </c>
    </row>
    <row r="139" spans="3:6" ht="15">
      <c r="C139" s="1"/>
      <c r="D139" t="s">
        <v>32</v>
      </c>
      <c r="E139" t="s">
        <v>45</v>
      </c>
      <c r="F139">
        <v>3.15</v>
      </c>
    </row>
    <row r="140" spans="3:6" ht="15">
      <c r="C140" s="1"/>
      <c r="D140" t="s">
        <v>31</v>
      </c>
      <c r="E140" t="s">
        <v>45</v>
      </c>
      <c r="F140">
        <v>3.15</v>
      </c>
    </row>
    <row r="141" spans="3:6" ht="15">
      <c r="C141" s="1"/>
      <c r="D141" t="s">
        <v>37</v>
      </c>
      <c r="E141" t="s">
        <v>46</v>
      </c>
      <c r="F141">
        <v>1</v>
      </c>
    </row>
    <row r="142" ht="15">
      <c r="C142" s="1"/>
    </row>
    <row r="143" spans="2:3" ht="15">
      <c r="B143" t="s">
        <v>16</v>
      </c>
      <c r="C143" s="1">
        <v>207</v>
      </c>
    </row>
    <row r="144" spans="3:6" ht="15">
      <c r="C144" s="1"/>
      <c r="D144" t="s">
        <v>35</v>
      </c>
      <c r="E144" t="s">
        <v>45</v>
      </c>
      <c r="F144">
        <v>12</v>
      </c>
    </row>
    <row r="145" spans="3:6" ht="15">
      <c r="C145" s="1"/>
      <c r="D145" t="s">
        <v>28</v>
      </c>
      <c r="E145" t="s">
        <v>45</v>
      </c>
      <c r="F145">
        <v>12</v>
      </c>
    </row>
    <row r="146" spans="3:6" ht="15">
      <c r="C146" s="1"/>
      <c r="D146" t="s">
        <v>41</v>
      </c>
      <c r="E146" t="s">
        <v>48</v>
      </c>
      <c r="F146">
        <v>1</v>
      </c>
    </row>
    <row r="147" spans="3:6" ht="15">
      <c r="C147" s="1"/>
      <c r="D147" t="s">
        <v>29</v>
      </c>
      <c r="E147" t="s">
        <v>45</v>
      </c>
      <c r="F147">
        <v>12</v>
      </c>
    </row>
    <row r="148" spans="3:6" ht="15">
      <c r="C148" s="1"/>
      <c r="D148" t="s">
        <v>30</v>
      </c>
      <c r="E148" t="s">
        <v>45</v>
      </c>
      <c r="F148">
        <v>12</v>
      </c>
    </row>
    <row r="149" spans="3:6" ht="15">
      <c r="C149" s="1"/>
      <c r="D149" t="s">
        <v>47</v>
      </c>
      <c r="E149" t="s">
        <v>46</v>
      </c>
      <c r="F149">
        <v>1</v>
      </c>
    </row>
    <row r="150" spans="3:6" ht="15">
      <c r="C150" s="1"/>
      <c r="D150" t="s">
        <v>33</v>
      </c>
      <c r="E150" t="s">
        <v>46</v>
      </c>
      <c r="F150">
        <v>1</v>
      </c>
    </row>
    <row r="151" spans="3:6" ht="15">
      <c r="C151" s="1"/>
      <c r="D151" t="s">
        <v>34</v>
      </c>
      <c r="E151" t="s">
        <v>45</v>
      </c>
      <c r="F151">
        <v>60.3</v>
      </c>
    </row>
    <row r="152" spans="3:6" ht="15">
      <c r="C152" s="1"/>
      <c r="D152" t="s">
        <v>32</v>
      </c>
      <c r="E152" t="s">
        <v>45</v>
      </c>
      <c r="F152">
        <v>12</v>
      </c>
    </row>
    <row r="153" spans="3:6" ht="15">
      <c r="C153" s="1"/>
      <c r="D153" t="s">
        <v>31</v>
      </c>
      <c r="E153" t="s">
        <v>45</v>
      </c>
      <c r="F153">
        <v>12</v>
      </c>
    </row>
    <row r="154" spans="3:6" ht="15">
      <c r="C154" s="1"/>
      <c r="D154" t="s">
        <v>37</v>
      </c>
      <c r="E154" t="s">
        <v>46</v>
      </c>
      <c r="F154">
        <v>1</v>
      </c>
    </row>
    <row r="155" spans="3:6" ht="15">
      <c r="C155" s="1"/>
      <c r="D155" t="s">
        <v>40</v>
      </c>
      <c r="E155" t="s">
        <v>48</v>
      </c>
      <c r="F155">
        <v>1</v>
      </c>
    </row>
    <row r="156" ht="15">
      <c r="C156" s="1"/>
    </row>
    <row r="157" spans="2:3" ht="15">
      <c r="B157" t="s">
        <v>17</v>
      </c>
      <c r="C157" s="1">
        <v>210</v>
      </c>
    </row>
    <row r="158" spans="3:6" ht="15">
      <c r="C158" s="1"/>
      <c r="D158" t="s">
        <v>35</v>
      </c>
      <c r="E158" t="s">
        <v>45</v>
      </c>
      <c r="F158">
        <v>16.89</v>
      </c>
    </row>
    <row r="159" spans="3:6" ht="15">
      <c r="C159" s="1"/>
      <c r="D159" t="s">
        <v>28</v>
      </c>
      <c r="E159" t="s">
        <v>45</v>
      </c>
      <c r="F159">
        <v>16.89</v>
      </c>
    </row>
    <row r="160" spans="3:6" ht="15">
      <c r="C160" s="1"/>
      <c r="D160" t="s">
        <v>41</v>
      </c>
      <c r="E160" t="s">
        <v>48</v>
      </c>
      <c r="F160">
        <v>1</v>
      </c>
    </row>
    <row r="161" spans="3:6" ht="15">
      <c r="C161" s="1"/>
      <c r="D161" t="s">
        <v>29</v>
      </c>
      <c r="E161" t="s">
        <v>45</v>
      </c>
      <c r="F161">
        <v>16.89</v>
      </c>
    </row>
    <row r="162" spans="3:6" ht="15">
      <c r="C162" s="1"/>
      <c r="D162" t="s">
        <v>30</v>
      </c>
      <c r="E162" t="s">
        <v>45</v>
      </c>
      <c r="F162">
        <v>16.89</v>
      </c>
    </row>
    <row r="163" spans="3:6" ht="15">
      <c r="C163" s="1"/>
      <c r="D163" t="s">
        <v>47</v>
      </c>
      <c r="E163" t="s">
        <v>46</v>
      </c>
      <c r="F163">
        <v>1</v>
      </c>
    </row>
    <row r="164" spans="3:6" ht="15">
      <c r="C164" s="1"/>
      <c r="D164" t="s">
        <v>33</v>
      </c>
      <c r="E164" t="s">
        <v>46</v>
      </c>
      <c r="F164">
        <v>1</v>
      </c>
    </row>
    <row r="165" spans="3:6" ht="15">
      <c r="C165" s="1"/>
      <c r="D165" t="s">
        <v>34</v>
      </c>
      <c r="E165" t="s">
        <v>45</v>
      </c>
      <c r="F165">
        <v>71.29</v>
      </c>
    </row>
    <row r="166" spans="3:6" ht="15">
      <c r="C166" s="1"/>
      <c r="D166" t="s">
        <v>32</v>
      </c>
      <c r="E166" t="s">
        <v>45</v>
      </c>
      <c r="F166">
        <v>16.89</v>
      </c>
    </row>
    <row r="167" spans="3:6" ht="15">
      <c r="C167" s="1"/>
      <c r="D167" t="s">
        <v>31</v>
      </c>
      <c r="E167" t="s">
        <v>45</v>
      </c>
      <c r="F167">
        <v>16.89</v>
      </c>
    </row>
    <row r="168" spans="3:6" ht="15">
      <c r="C168" s="1"/>
      <c r="D168" t="s">
        <v>37</v>
      </c>
      <c r="E168" t="s">
        <v>46</v>
      </c>
      <c r="F168">
        <v>1</v>
      </c>
    </row>
    <row r="169" spans="3:6" ht="15">
      <c r="C169" s="1"/>
      <c r="D169" t="s">
        <v>40</v>
      </c>
      <c r="E169" t="s">
        <v>48</v>
      </c>
      <c r="F169">
        <v>1</v>
      </c>
    </row>
    <row r="170" ht="15">
      <c r="C170" s="1"/>
    </row>
    <row r="172" spans="2:3" ht="15">
      <c r="B172" t="s">
        <v>11</v>
      </c>
      <c r="C172" s="1">
        <v>231</v>
      </c>
    </row>
    <row r="173" spans="3:6" ht="15">
      <c r="C173" s="1"/>
      <c r="D173" t="s">
        <v>35</v>
      </c>
      <c r="E173" t="s">
        <v>45</v>
      </c>
      <c r="F173">
        <v>8.58</v>
      </c>
    </row>
    <row r="174" spans="3:6" ht="15">
      <c r="C174" s="1"/>
      <c r="D174" t="s">
        <v>28</v>
      </c>
      <c r="E174" t="s">
        <v>45</v>
      </c>
      <c r="F174">
        <v>8.58</v>
      </c>
    </row>
    <row r="175" spans="3:6" ht="15">
      <c r="C175" s="1"/>
      <c r="D175" t="s">
        <v>43</v>
      </c>
      <c r="E175" t="s">
        <v>45</v>
      </c>
      <c r="F175">
        <v>10.98</v>
      </c>
    </row>
    <row r="176" spans="3:6" ht="15">
      <c r="C176" s="1"/>
      <c r="D176" t="s">
        <v>29</v>
      </c>
      <c r="E176" t="s">
        <v>45</v>
      </c>
      <c r="F176">
        <v>8.58</v>
      </c>
    </row>
    <row r="177" spans="3:6" ht="15">
      <c r="C177" s="1"/>
      <c r="D177" t="s">
        <v>30</v>
      </c>
      <c r="E177" t="s">
        <v>45</v>
      </c>
      <c r="F177">
        <v>8.58</v>
      </c>
    </row>
    <row r="178" spans="3:6" ht="15">
      <c r="C178" s="1"/>
      <c r="D178" t="s">
        <v>47</v>
      </c>
      <c r="E178" t="s">
        <v>46</v>
      </c>
      <c r="F178">
        <v>1</v>
      </c>
    </row>
    <row r="179" spans="3:6" ht="15">
      <c r="C179" s="1"/>
      <c r="D179" t="s">
        <v>33</v>
      </c>
      <c r="E179" t="s">
        <v>46</v>
      </c>
      <c r="F179">
        <v>1</v>
      </c>
    </row>
    <row r="180" spans="3:6" ht="15">
      <c r="C180" s="1"/>
      <c r="D180" t="s">
        <v>56</v>
      </c>
      <c r="E180" t="s">
        <v>45</v>
      </c>
      <c r="F180">
        <v>10.98</v>
      </c>
    </row>
    <row r="181" spans="3:6" ht="15">
      <c r="C181" s="1"/>
      <c r="D181" t="s">
        <v>34</v>
      </c>
      <c r="E181" t="s">
        <v>45</v>
      </c>
      <c r="F181">
        <v>28.52</v>
      </c>
    </row>
    <row r="182" spans="3:6" ht="15">
      <c r="C182" s="1"/>
      <c r="D182" t="s">
        <v>32</v>
      </c>
      <c r="E182" t="s">
        <v>45</v>
      </c>
      <c r="F182">
        <v>8.58</v>
      </c>
    </row>
    <row r="183" spans="3:6" ht="15">
      <c r="C183" s="1"/>
      <c r="D183" t="s">
        <v>31</v>
      </c>
      <c r="E183" t="s">
        <v>45</v>
      </c>
      <c r="F183">
        <v>8.58</v>
      </c>
    </row>
    <row r="184" spans="3:6" ht="15">
      <c r="C184" s="1"/>
      <c r="D184" t="s">
        <v>37</v>
      </c>
      <c r="E184" t="s">
        <v>46</v>
      </c>
      <c r="F184">
        <v>1</v>
      </c>
    </row>
    <row r="185" ht="15">
      <c r="C185" s="1"/>
    </row>
    <row r="186" spans="2:3" ht="15">
      <c r="B186" t="s">
        <v>15</v>
      </c>
      <c r="C186" s="1">
        <v>232</v>
      </c>
    </row>
    <row r="187" spans="3:6" ht="15">
      <c r="C187" s="1"/>
      <c r="D187" t="s">
        <v>35</v>
      </c>
      <c r="E187" t="s">
        <v>45</v>
      </c>
      <c r="F187">
        <v>17.91</v>
      </c>
    </row>
    <row r="188" spans="3:6" ht="15">
      <c r="C188" s="1"/>
      <c r="D188" t="s">
        <v>28</v>
      </c>
      <c r="E188" t="s">
        <v>45</v>
      </c>
      <c r="F188">
        <v>17.91</v>
      </c>
    </row>
    <row r="189" spans="3:6" ht="15">
      <c r="C189" s="1"/>
      <c r="D189" t="s">
        <v>41</v>
      </c>
      <c r="E189" t="s">
        <v>48</v>
      </c>
      <c r="F189">
        <v>1</v>
      </c>
    </row>
    <row r="190" spans="3:6" ht="15">
      <c r="C190" s="1"/>
      <c r="D190" t="s">
        <v>43</v>
      </c>
      <c r="E190" t="s">
        <v>45</v>
      </c>
      <c r="F190">
        <v>10.71</v>
      </c>
    </row>
    <row r="191" spans="3:6" ht="15">
      <c r="C191" s="1"/>
      <c r="D191" t="s">
        <v>29</v>
      </c>
      <c r="E191" t="s">
        <v>45</v>
      </c>
      <c r="F191">
        <v>17.91</v>
      </c>
    </row>
    <row r="192" spans="3:6" ht="15">
      <c r="C192" s="1"/>
      <c r="D192" t="s">
        <v>30</v>
      </c>
      <c r="E192" t="s">
        <v>45</v>
      </c>
      <c r="F192">
        <v>17.91</v>
      </c>
    </row>
    <row r="193" spans="3:6" ht="15">
      <c r="C193" s="1"/>
      <c r="D193" t="s">
        <v>39</v>
      </c>
      <c r="E193" t="s">
        <v>46</v>
      </c>
      <c r="F193">
        <v>1</v>
      </c>
    </row>
    <row r="194" spans="3:6" ht="15">
      <c r="C194" s="1"/>
      <c r="D194" t="s">
        <v>33</v>
      </c>
      <c r="E194" t="s">
        <v>46</v>
      </c>
      <c r="F194">
        <v>1</v>
      </c>
    </row>
    <row r="195" spans="3:6" ht="15">
      <c r="C195" s="1"/>
      <c r="D195" t="s">
        <v>56</v>
      </c>
      <c r="E195" t="s">
        <v>45</v>
      </c>
      <c r="F195">
        <v>10.71</v>
      </c>
    </row>
    <row r="196" spans="3:6" ht="15">
      <c r="C196" s="1"/>
      <c r="D196" t="s">
        <v>34</v>
      </c>
      <c r="E196" t="s">
        <v>45</v>
      </c>
      <c r="F196">
        <v>38</v>
      </c>
    </row>
    <row r="197" spans="3:6" ht="15">
      <c r="C197" s="1"/>
      <c r="D197" t="s">
        <v>32</v>
      </c>
      <c r="E197" t="s">
        <v>45</v>
      </c>
      <c r="F197">
        <v>17.91</v>
      </c>
    </row>
    <row r="198" spans="3:6" ht="15">
      <c r="C198" s="1"/>
      <c r="D198" t="s">
        <v>31</v>
      </c>
      <c r="E198" t="s">
        <v>45</v>
      </c>
      <c r="F198">
        <v>17.91</v>
      </c>
    </row>
    <row r="199" spans="3:6" ht="15">
      <c r="C199" s="1"/>
      <c r="D199" t="s">
        <v>37</v>
      </c>
      <c r="E199" t="s">
        <v>46</v>
      </c>
      <c r="F199">
        <v>1</v>
      </c>
    </row>
    <row r="200" spans="3:6" ht="15">
      <c r="C200" s="1"/>
      <c r="D200" t="s">
        <v>40</v>
      </c>
      <c r="E200" t="s">
        <v>48</v>
      </c>
      <c r="F200">
        <v>1</v>
      </c>
    </row>
    <row r="201" spans="3:6" ht="15">
      <c r="C201" s="1"/>
      <c r="D201" t="s">
        <v>49</v>
      </c>
      <c r="E201" t="s">
        <v>48</v>
      </c>
      <c r="F201">
        <v>1</v>
      </c>
    </row>
    <row r="202" spans="3:10" ht="15">
      <c r="C202" s="1"/>
      <c r="D202" t="s">
        <v>50</v>
      </c>
      <c r="E202" t="s">
        <v>48</v>
      </c>
      <c r="F202">
        <v>1</v>
      </c>
      <c r="G202" s="7" t="s">
        <v>53</v>
      </c>
      <c r="H202" s="7"/>
      <c r="I202" s="7"/>
      <c r="J202" s="7"/>
    </row>
    <row r="203" ht="15">
      <c r="C203" s="1"/>
    </row>
    <row r="204" spans="2:3" ht="15">
      <c r="B204" t="s">
        <v>19</v>
      </c>
      <c r="C204" t="s">
        <v>20</v>
      </c>
    </row>
    <row r="205" spans="4:6" ht="15">
      <c r="D205" t="s">
        <v>35</v>
      </c>
      <c r="E205" t="s">
        <v>45</v>
      </c>
      <c r="F205">
        <v>17.68</v>
      </c>
    </row>
    <row r="206" spans="4:6" ht="15">
      <c r="D206" t="s">
        <v>28</v>
      </c>
      <c r="E206" t="s">
        <v>45</v>
      </c>
      <c r="F206">
        <v>17.68</v>
      </c>
    </row>
    <row r="207" spans="4:6" ht="15">
      <c r="D207" t="s">
        <v>41</v>
      </c>
      <c r="E207" t="s">
        <v>48</v>
      </c>
      <c r="F207">
        <v>1</v>
      </c>
    </row>
    <row r="208" spans="4:6" ht="15">
      <c r="D208" t="s">
        <v>43</v>
      </c>
      <c r="E208" t="s">
        <v>45</v>
      </c>
      <c r="F208">
        <v>12.15</v>
      </c>
    </row>
    <row r="209" spans="4:6" ht="15">
      <c r="D209" t="s">
        <v>29</v>
      </c>
      <c r="E209" t="s">
        <v>45</v>
      </c>
      <c r="F209">
        <v>17.68</v>
      </c>
    </row>
    <row r="210" spans="4:6" ht="15">
      <c r="D210" t="s">
        <v>30</v>
      </c>
      <c r="E210" t="s">
        <v>45</v>
      </c>
      <c r="F210">
        <v>17.68</v>
      </c>
    </row>
    <row r="211" spans="4:6" ht="15">
      <c r="D211" t="s">
        <v>39</v>
      </c>
      <c r="E211" t="s">
        <v>46</v>
      </c>
      <c r="F211">
        <v>1</v>
      </c>
    </row>
    <row r="212" spans="4:6" ht="15">
      <c r="D212" t="s">
        <v>33</v>
      </c>
      <c r="E212" t="s">
        <v>46</v>
      </c>
      <c r="F212">
        <v>1</v>
      </c>
    </row>
    <row r="213" spans="4:6" ht="15">
      <c r="D213" t="s">
        <v>56</v>
      </c>
      <c r="E213" t="s">
        <v>45</v>
      </c>
      <c r="F213">
        <v>12.15</v>
      </c>
    </row>
    <row r="214" spans="4:6" ht="15">
      <c r="D214" t="s">
        <v>34</v>
      </c>
      <c r="E214" t="s">
        <v>45</v>
      </c>
      <c r="F214">
        <v>39.4</v>
      </c>
    </row>
    <row r="215" spans="4:6" ht="15">
      <c r="D215" t="s">
        <v>32</v>
      </c>
      <c r="E215" t="s">
        <v>45</v>
      </c>
      <c r="F215">
        <v>17.68</v>
      </c>
    </row>
    <row r="216" spans="4:6" ht="15">
      <c r="D216" t="s">
        <v>31</v>
      </c>
      <c r="E216" t="s">
        <v>45</v>
      </c>
      <c r="F216">
        <v>17.68</v>
      </c>
    </row>
    <row r="217" spans="4:6" ht="15">
      <c r="D217" t="s">
        <v>37</v>
      </c>
      <c r="E217" t="s">
        <v>46</v>
      </c>
      <c r="F217">
        <v>1</v>
      </c>
    </row>
    <row r="218" spans="4:6" ht="15">
      <c r="D218" t="s">
        <v>40</v>
      </c>
      <c r="E218" t="s">
        <v>48</v>
      </c>
      <c r="F218">
        <v>1</v>
      </c>
    </row>
    <row r="220" spans="2:3" ht="15">
      <c r="B220" t="s">
        <v>21</v>
      </c>
      <c r="C220" s="1">
        <v>233</v>
      </c>
    </row>
    <row r="221" spans="3:6" ht="15">
      <c r="C221" s="1"/>
      <c r="D221" t="s">
        <v>35</v>
      </c>
      <c r="E221" t="s">
        <v>45</v>
      </c>
      <c r="F221">
        <v>16.95</v>
      </c>
    </row>
    <row r="222" spans="3:6" ht="15">
      <c r="C222" s="1"/>
      <c r="D222" t="s">
        <v>28</v>
      </c>
      <c r="E222" t="s">
        <v>45</v>
      </c>
      <c r="F222">
        <v>16.95</v>
      </c>
    </row>
    <row r="223" spans="3:6" ht="15">
      <c r="C223" s="1"/>
      <c r="D223" t="s">
        <v>41</v>
      </c>
      <c r="E223" t="s">
        <v>48</v>
      </c>
      <c r="F223">
        <v>1</v>
      </c>
    </row>
    <row r="224" spans="3:6" ht="15">
      <c r="C224" s="1"/>
      <c r="D224" t="s">
        <v>43</v>
      </c>
      <c r="E224" t="s">
        <v>45</v>
      </c>
      <c r="F224">
        <v>8.28</v>
      </c>
    </row>
    <row r="225" spans="3:6" ht="15">
      <c r="C225" s="1"/>
      <c r="D225" t="s">
        <v>29</v>
      </c>
      <c r="E225" t="s">
        <v>45</v>
      </c>
      <c r="F225">
        <v>16.95</v>
      </c>
    </row>
    <row r="226" spans="3:6" ht="15">
      <c r="C226" s="1"/>
      <c r="D226" t="s">
        <v>30</v>
      </c>
      <c r="E226" t="s">
        <v>45</v>
      </c>
      <c r="F226">
        <v>16.95</v>
      </c>
    </row>
    <row r="227" spans="3:6" ht="15">
      <c r="C227" s="1"/>
      <c r="D227" t="s">
        <v>39</v>
      </c>
      <c r="E227" t="s">
        <v>46</v>
      </c>
      <c r="F227">
        <v>1</v>
      </c>
    </row>
    <row r="228" spans="3:6" ht="15">
      <c r="C228" s="1"/>
      <c r="D228" t="s">
        <v>33</v>
      </c>
      <c r="E228" t="s">
        <v>46</v>
      </c>
      <c r="F228">
        <v>1</v>
      </c>
    </row>
    <row r="229" spans="3:6" ht="15">
      <c r="C229" s="1"/>
      <c r="D229" t="s">
        <v>56</v>
      </c>
      <c r="E229" t="s">
        <v>45</v>
      </c>
      <c r="F229">
        <v>8.28</v>
      </c>
    </row>
    <row r="230" spans="3:6" ht="15">
      <c r="C230" s="1"/>
      <c r="D230" t="s">
        <v>34</v>
      </c>
      <c r="E230" t="s">
        <v>45</v>
      </c>
      <c r="F230">
        <v>35</v>
      </c>
    </row>
    <row r="231" spans="3:6" ht="15">
      <c r="C231" s="1"/>
      <c r="D231" t="s">
        <v>32</v>
      </c>
      <c r="E231" t="s">
        <v>45</v>
      </c>
      <c r="F231">
        <v>16.95</v>
      </c>
    </row>
    <row r="232" spans="3:6" ht="15">
      <c r="C232" s="1"/>
      <c r="D232" t="s">
        <v>31</v>
      </c>
      <c r="E232" t="s">
        <v>45</v>
      </c>
      <c r="F232">
        <v>16.95</v>
      </c>
    </row>
    <row r="233" spans="3:6" ht="15">
      <c r="C233" s="1"/>
      <c r="D233" t="s">
        <v>37</v>
      </c>
      <c r="E233" t="s">
        <v>46</v>
      </c>
      <c r="F233">
        <v>1</v>
      </c>
    </row>
    <row r="234" spans="3:6" ht="15">
      <c r="C234" s="1"/>
      <c r="D234" t="s">
        <v>40</v>
      </c>
      <c r="E234" t="s">
        <v>48</v>
      </c>
      <c r="F234">
        <v>1</v>
      </c>
    </row>
    <row r="235" spans="3:10" ht="15">
      <c r="C235" s="1"/>
      <c r="D235" t="s">
        <v>50</v>
      </c>
      <c r="E235" t="s">
        <v>48</v>
      </c>
      <c r="F235">
        <v>1</v>
      </c>
      <c r="G235" s="7" t="s">
        <v>53</v>
      </c>
      <c r="H235" s="7"/>
      <c r="I235" s="7"/>
      <c r="J235" s="7"/>
    </row>
    <row r="236" ht="15">
      <c r="C236" s="1"/>
    </row>
    <row r="237" spans="2:3" ht="15">
      <c r="B237" t="s">
        <v>19</v>
      </c>
      <c r="C237" t="s">
        <v>22</v>
      </c>
    </row>
    <row r="238" spans="4:6" ht="15">
      <c r="D238" t="s">
        <v>35</v>
      </c>
      <c r="E238" t="s">
        <v>45</v>
      </c>
      <c r="F238">
        <v>12.65</v>
      </c>
    </row>
    <row r="239" spans="4:6" ht="15">
      <c r="D239" t="s">
        <v>28</v>
      </c>
      <c r="E239" t="s">
        <v>45</v>
      </c>
      <c r="F239">
        <v>12.65</v>
      </c>
    </row>
    <row r="240" spans="4:6" ht="15">
      <c r="D240" t="s">
        <v>41</v>
      </c>
      <c r="E240" t="s">
        <v>48</v>
      </c>
      <c r="F240">
        <v>1</v>
      </c>
    </row>
    <row r="241" spans="4:6" ht="15">
      <c r="D241" t="s">
        <v>43</v>
      </c>
      <c r="E241" t="s">
        <v>45</v>
      </c>
      <c r="F241">
        <v>11.05</v>
      </c>
    </row>
    <row r="242" spans="4:6" ht="15">
      <c r="D242" t="s">
        <v>29</v>
      </c>
      <c r="E242" t="s">
        <v>45</v>
      </c>
      <c r="F242">
        <v>12.65</v>
      </c>
    </row>
    <row r="243" spans="4:6" ht="15">
      <c r="D243" t="s">
        <v>30</v>
      </c>
      <c r="E243" t="s">
        <v>45</v>
      </c>
      <c r="F243">
        <v>12.65</v>
      </c>
    </row>
    <row r="244" spans="4:6" ht="15">
      <c r="D244" t="s">
        <v>39</v>
      </c>
      <c r="E244" t="s">
        <v>46</v>
      </c>
      <c r="F244">
        <v>1</v>
      </c>
    </row>
    <row r="245" spans="4:6" ht="15">
      <c r="D245" t="s">
        <v>33</v>
      </c>
      <c r="E245" t="s">
        <v>46</v>
      </c>
      <c r="F245">
        <v>1</v>
      </c>
    </row>
    <row r="246" spans="4:6" ht="15">
      <c r="D246" t="s">
        <v>56</v>
      </c>
      <c r="E246" t="s">
        <v>45</v>
      </c>
      <c r="F246">
        <v>11.05</v>
      </c>
    </row>
    <row r="247" spans="4:6" ht="15">
      <c r="D247" t="s">
        <v>34</v>
      </c>
      <c r="E247" t="s">
        <v>45</v>
      </c>
      <c r="F247">
        <v>39.5</v>
      </c>
    </row>
    <row r="248" spans="4:6" ht="15">
      <c r="D248" t="s">
        <v>32</v>
      </c>
      <c r="E248" t="s">
        <v>45</v>
      </c>
      <c r="F248">
        <v>12.65</v>
      </c>
    </row>
    <row r="249" spans="4:6" ht="15">
      <c r="D249" t="s">
        <v>31</v>
      </c>
      <c r="E249" t="s">
        <v>45</v>
      </c>
      <c r="F249">
        <v>12.65</v>
      </c>
    </row>
    <row r="250" spans="4:6" ht="15">
      <c r="D250" t="s">
        <v>37</v>
      </c>
      <c r="E250" t="s">
        <v>46</v>
      </c>
      <c r="F250">
        <v>1</v>
      </c>
    </row>
    <row r="251" spans="4:6" ht="15">
      <c r="D251" t="s">
        <v>40</v>
      </c>
      <c r="E251" t="s">
        <v>48</v>
      </c>
      <c r="F251">
        <v>1</v>
      </c>
    </row>
    <row r="253" spans="2:3" ht="15">
      <c r="B253" t="s">
        <v>11</v>
      </c>
      <c r="C253" s="1">
        <v>234</v>
      </c>
    </row>
    <row r="254" spans="3:6" ht="15">
      <c r="C254" s="1"/>
      <c r="D254" t="s">
        <v>35</v>
      </c>
      <c r="E254" t="s">
        <v>45</v>
      </c>
      <c r="F254">
        <v>9.68</v>
      </c>
    </row>
    <row r="255" spans="3:6" ht="15">
      <c r="C255" s="1"/>
      <c r="D255" t="s">
        <v>28</v>
      </c>
      <c r="E255" t="s">
        <v>45</v>
      </c>
      <c r="F255">
        <v>9.68</v>
      </c>
    </row>
    <row r="256" spans="3:6" ht="15">
      <c r="C256" s="1"/>
      <c r="D256" t="s">
        <v>43</v>
      </c>
      <c r="E256" t="s">
        <v>45</v>
      </c>
      <c r="F256">
        <v>11.88</v>
      </c>
    </row>
    <row r="257" spans="3:6" ht="15">
      <c r="C257" s="1"/>
      <c r="D257" t="s">
        <v>29</v>
      </c>
      <c r="E257" t="s">
        <v>45</v>
      </c>
      <c r="F257">
        <v>9.68</v>
      </c>
    </row>
    <row r="258" spans="3:6" ht="15">
      <c r="C258" s="1"/>
      <c r="D258" t="s">
        <v>30</v>
      </c>
      <c r="E258" t="s">
        <v>45</v>
      </c>
      <c r="F258">
        <v>9.68</v>
      </c>
    </row>
    <row r="259" spans="3:6" ht="15">
      <c r="C259" s="1"/>
      <c r="D259" t="s">
        <v>47</v>
      </c>
      <c r="E259" t="s">
        <v>46</v>
      </c>
      <c r="F259">
        <v>1</v>
      </c>
    </row>
    <row r="260" spans="3:6" ht="15">
      <c r="C260" s="1"/>
      <c r="D260" t="s">
        <v>33</v>
      </c>
      <c r="E260" t="s">
        <v>46</v>
      </c>
      <c r="F260">
        <v>1</v>
      </c>
    </row>
    <row r="261" spans="3:6" ht="15">
      <c r="C261" s="1"/>
      <c r="D261" t="s">
        <v>56</v>
      </c>
      <c r="E261" t="s">
        <v>45</v>
      </c>
      <c r="F261">
        <v>11.88</v>
      </c>
    </row>
    <row r="262" spans="3:6" ht="15">
      <c r="C262" s="1"/>
      <c r="D262" t="s">
        <v>34</v>
      </c>
      <c r="E262" t="s">
        <v>45</v>
      </c>
      <c r="F262">
        <v>36.08</v>
      </c>
    </row>
    <row r="263" spans="3:6" ht="15">
      <c r="C263" s="1"/>
      <c r="D263" t="s">
        <v>32</v>
      </c>
      <c r="E263" t="s">
        <v>45</v>
      </c>
      <c r="F263">
        <v>9.68</v>
      </c>
    </row>
    <row r="264" spans="3:6" ht="15">
      <c r="C264" s="1"/>
      <c r="D264" t="s">
        <v>31</v>
      </c>
      <c r="E264" t="s">
        <v>45</v>
      </c>
      <c r="F264">
        <v>9.68</v>
      </c>
    </row>
    <row r="265" spans="3:6" ht="15">
      <c r="C265" s="1"/>
      <c r="D265" t="s">
        <v>37</v>
      </c>
      <c r="E265" t="s">
        <v>46</v>
      </c>
      <c r="F265">
        <v>1</v>
      </c>
    </row>
    <row r="266" ht="15">
      <c r="C266" s="1"/>
    </row>
    <row r="267" spans="2:3" ht="15">
      <c r="B267" t="s">
        <v>15</v>
      </c>
      <c r="C267">
        <v>235</v>
      </c>
    </row>
    <row r="268" spans="4:6" ht="15">
      <c r="D268" t="s">
        <v>35</v>
      </c>
      <c r="E268" t="s">
        <v>45</v>
      </c>
      <c r="F268">
        <v>17.68</v>
      </c>
    </row>
    <row r="269" spans="4:6" ht="15">
      <c r="D269" t="s">
        <v>28</v>
      </c>
      <c r="E269" t="s">
        <v>45</v>
      </c>
      <c r="F269">
        <v>17.68</v>
      </c>
    </row>
    <row r="270" spans="4:6" ht="15">
      <c r="D270" t="s">
        <v>41</v>
      </c>
      <c r="E270" t="s">
        <v>48</v>
      </c>
      <c r="F270">
        <v>1</v>
      </c>
    </row>
    <row r="271" spans="4:6" ht="15">
      <c r="D271" t="s">
        <v>43</v>
      </c>
      <c r="E271" t="s">
        <v>45</v>
      </c>
      <c r="F271">
        <v>13.37</v>
      </c>
    </row>
    <row r="272" spans="4:6" ht="15">
      <c r="D272" t="s">
        <v>29</v>
      </c>
      <c r="E272" t="s">
        <v>45</v>
      </c>
      <c r="F272">
        <v>17.68</v>
      </c>
    </row>
    <row r="273" spans="4:6" ht="15">
      <c r="D273" t="s">
        <v>30</v>
      </c>
      <c r="E273" t="s">
        <v>45</v>
      </c>
      <c r="F273">
        <v>17.68</v>
      </c>
    </row>
    <row r="274" spans="4:6" ht="15">
      <c r="D274" t="s">
        <v>39</v>
      </c>
      <c r="E274" t="s">
        <v>46</v>
      </c>
      <c r="F274">
        <v>1</v>
      </c>
    </row>
    <row r="275" spans="4:6" ht="15">
      <c r="D275" t="s">
        <v>33</v>
      </c>
      <c r="E275" t="s">
        <v>46</v>
      </c>
      <c r="F275">
        <v>1</v>
      </c>
    </row>
    <row r="276" spans="4:6" ht="15">
      <c r="D276" t="s">
        <v>56</v>
      </c>
      <c r="E276" t="s">
        <v>45</v>
      </c>
      <c r="F276">
        <v>13.37</v>
      </c>
    </row>
    <row r="277" spans="4:6" ht="15">
      <c r="D277" t="s">
        <v>34</v>
      </c>
      <c r="E277" t="s">
        <v>45</v>
      </c>
      <c r="F277">
        <v>47.72</v>
      </c>
    </row>
    <row r="278" spans="4:6" ht="15">
      <c r="D278" t="s">
        <v>32</v>
      </c>
      <c r="E278" t="s">
        <v>45</v>
      </c>
      <c r="F278">
        <v>17.68</v>
      </c>
    </row>
    <row r="279" spans="4:6" ht="15">
      <c r="D279" t="s">
        <v>31</v>
      </c>
      <c r="E279" t="s">
        <v>45</v>
      </c>
      <c r="F279">
        <v>17.68</v>
      </c>
    </row>
    <row r="280" spans="4:6" ht="15">
      <c r="D280" t="s">
        <v>37</v>
      </c>
      <c r="E280" t="s">
        <v>46</v>
      </c>
      <c r="F280">
        <v>1</v>
      </c>
    </row>
    <row r="281" spans="4:6" ht="15">
      <c r="D281" t="s">
        <v>40</v>
      </c>
      <c r="E281" t="s">
        <v>48</v>
      </c>
      <c r="F281">
        <v>1</v>
      </c>
    </row>
    <row r="282" spans="4:6" ht="15">
      <c r="D282" t="s">
        <v>49</v>
      </c>
      <c r="E282" t="s">
        <v>48</v>
      </c>
      <c r="F282">
        <v>0</v>
      </c>
    </row>
    <row r="283" spans="4:10" ht="15">
      <c r="D283" t="s">
        <v>50</v>
      </c>
      <c r="E283" t="s">
        <v>48</v>
      </c>
      <c r="F283">
        <v>1</v>
      </c>
      <c r="G283" s="7" t="s">
        <v>53</v>
      </c>
      <c r="H283" s="7"/>
      <c r="I283" s="7"/>
      <c r="J283" s="7"/>
    </row>
    <row r="285" spans="2:3" ht="15">
      <c r="B285" t="s">
        <v>24</v>
      </c>
      <c r="C285" t="s">
        <v>23</v>
      </c>
    </row>
    <row r="286" spans="4:6" ht="15">
      <c r="D286" t="s">
        <v>35</v>
      </c>
      <c r="E286" t="s">
        <v>45</v>
      </c>
      <c r="F286">
        <v>26.67</v>
      </c>
    </row>
    <row r="287" spans="4:6" ht="15">
      <c r="D287" t="s">
        <v>28</v>
      </c>
      <c r="E287" t="s">
        <v>45</v>
      </c>
      <c r="F287">
        <v>26.67</v>
      </c>
    </row>
    <row r="288" spans="4:6" ht="15">
      <c r="D288" t="s">
        <v>41</v>
      </c>
      <c r="E288" t="s">
        <v>48</v>
      </c>
      <c r="F288">
        <v>1</v>
      </c>
    </row>
    <row r="289" spans="4:6" ht="15">
      <c r="D289" t="s">
        <v>43</v>
      </c>
      <c r="E289" t="s">
        <v>45</v>
      </c>
      <c r="F289">
        <v>16.65</v>
      </c>
    </row>
    <row r="290" spans="4:6" ht="15">
      <c r="D290" t="s">
        <v>29</v>
      </c>
      <c r="E290" t="s">
        <v>45</v>
      </c>
      <c r="F290">
        <v>26.67</v>
      </c>
    </row>
    <row r="291" spans="4:6" ht="15">
      <c r="D291" t="s">
        <v>30</v>
      </c>
      <c r="E291" t="s">
        <v>45</v>
      </c>
      <c r="F291">
        <v>26.67</v>
      </c>
    </row>
    <row r="292" spans="4:6" ht="15">
      <c r="D292" t="s">
        <v>39</v>
      </c>
      <c r="E292" t="s">
        <v>46</v>
      </c>
      <c r="F292">
        <v>1</v>
      </c>
    </row>
    <row r="293" spans="4:6" ht="15">
      <c r="D293" t="s">
        <v>33</v>
      </c>
      <c r="E293" t="s">
        <v>46</v>
      </c>
      <c r="F293">
        <v>1</v>
      </c>
    </row>
    <row r="294" spans="4:6" ht="15">
      <c r="D294" t="s">
        <v>56</v>
      </c>
      <c r="E294" t="s">
        <v>45</v>
      </c>
      <c r="F294">
        <v>16.65</v>
      </c>
    </row>
    <row r="295" spans="4:6" ht="15">
      <c r="D295" t="s">
        <v>34</v>
      </c>
      <c r="E295" t="s">
        <v>45</v>
      </c>
      <c r="F295">
        <v>63.67</v>
      </c>
    </row>
    <row r="296" spans="4:6" ht="15">
      <c r="D296" t="s">
        <v>32</v>
      </c>
      <c r="E296" t="s">
        <v>45</v>
      </c>
      <c r="F296">
        <v>26.67</v>
      </c>
    </row>
    <row r="297" spans="4:6" ht="15">
      <c r="D297" t="s">
        <v>31</v>
      </c>
      <c r="E297" t="s">
        <v>45</v>
      </c>
      <c r="F297">
        <v>26.67</v>
      </c>
    </row>
    <row r="298" spans="4:6" ht="15">
      <c r="D298" t="s">
        <v>37</v>
      </c>
      <c r="E298" t="s">
        <v>46</v>
      </c>
      <c r="F298">
        <v>1</v>
      </c>
    </row>
    <row r="299" spans="4:6" ht="15">
      <c r="D299" t="s">
        <v>40</v>
      </c>
      <c r="E299" t="s">
        <v>48</v>
      </c>
      <c r="F299">
        <v>1</v>
      </c>
    </row>
    <row r="301" spans="2:3" ht="15">
      <c r="B301" t="s">
        <v>15</v>
      </c>
      <c r="C301">
        <v>236</v>
      </c>
    </row>
    <row r="302" spans="4:6" ht="15">
      <c r="D302" t="s">
        <v>35</v>
      </c>
      <c r="E302" t="s">
        <v>45</v>
      </c>
      <c r="F302">
        <v>17.68</v>
      </c>
    </row>
    <row r="303" spans="4:6" ht="15">
      <c r="D303" t="s">
        <v>28</v>
      </c>
      <c r="E303" t="s">
        <v>45</v>
      </c>
      <c r="F303">
        <v>17.68</v>
      </c>
    </row>
    <row r="304" spans="4:6" ht="15">
      <c r="D304" t="s">
        <v>41</v>
      </c>
      <c r="E304" t="s">
        <v>48</v>
      </c>
      <c r="F304">
        <v>1</v>
      </c>
    </row>
    <row r="305" spans="4:6" ht="15">
      <c r="D305" t="s">
        <v>43</v>
      </c>
      <c r="E305" t="s">
        <v>45</v>
      </c>
      <c r="F305">
        <v>13.37</v>
      </c>
    </row>
    <row r="306" spans="4:6" ht="15">
      <c r="D306" t="s">
        <v>29</v>
      </c>
      <c r="E306" t="s">
        <v>45</v>
      </c>
      <c r="F306">
        <v>17.68</v>
      </c>
    </row>
    <row r="307" spans="4:6" ht="15">
      <c r="D307" t="s">
        <v>30</v>
      </c>
      <c r="E307" t="s">
        <v>45</v>
      </c>
      <c r="F307">
        <v>17.68</v>
      </c>
    </row>
    <row r="308" spans="4:6" ht="15">
      <c r="D308" t="s">
        <v>39</v>
      </c>
      <c r="E308" t="s">
        <v>46</v>
      </c>
      <c r="F308">
        <v>1</v>
      </c>
    </row>
    <row r="309" spans="4:6" ht="15">
      <c r="D309" t="s">
        <v>33</v>
      </c>
      <c r="E309" t="s">
        <v>46</v>
      </c>
      <c r="F309">
        <v>1</v>
      </c>
    </row>
    <row r="310" spans="4:6" ht="15">
      <c r="D310" t="s">
        <v>56</v>
      </c>
      <c r="E310" t="s">
        <v>45</v>
      </c>
      <c r="F310">
        <v>13.37</v>
      </c>
    </row>
    <row r="311" spans="4:6" ht="15">
      <c r="D311" t="s">
        <v>34</v>
      </c>
      <c r="E311" t="s">
        <v>45</v>
      </c>
      <c r="F311">
        <v>47.72</v>
      </c>
    </row>
    <row r="312" spans="4:6" ht="15">
      <c r="D312" t="s">
        <v>32</v>
      </c>
      <c r="E312" t="s">
        <v>45</v>
      </c>
      <c r="F312">
        <v>17.68</v>
      </c>
    </row>
    <row r="313" spans="4:6" ht="15">
      <c r="D313" t="s">
        <v>31</v>
      </c>
      <c r="E313" t="s">
        <v>45</v>
      </c>
      <c r="F313">
        <v>17.68</v>
      </c>
    </row>
    <row r="314" spans="4:6" ht="15">
      <c r="D314" t="s">
        <v>37</v>
      </c>
      <c r="E314" t="s">
        <v>46</v>
      </c>
      <c r="F314">
        <v>1</v>
      </c>
    </row>
    <row r="315" spans="4:6" ht="15">
      <c r="D315" t="s">
        <v>40</v>
      </c>
      <c r="E315" t="s">
        <v>48</v>
      </c>
      <c r="F315">
        <v>1</v>
      </c>
    </row>
    <row r="316" spans="4:6" ht="15">
      <c r="D316" t="s">
        <v>49</v>
      </c>
      <c r="E316" t="s">
        <v>48</v>
      </c>
      <c r="F316">
        <v>1</v>
      </c>
    </row>
    <row r="317" spans="4:10" ht="15">
      <c r="D317" t="s">
        <v>50</v>
      </c>
      <c r="E317" t="s">
        <v>48</v>
      </c>
      <c r="F317">
        <v>1</v>
      </c>
      <c r="G317" s="7" t="s">
        <v>53</v>
      </c>
      <c r="H317" s="7"/>
      <c r="I317" s="7"/>
      <c r="J317" s="7"/>
    </row>
    <row r="319" spans="2:3" ht="15">
      <c r="B319" t="s">
        <v>19</v>
      </c>
      <c r="C319" t="s">
        <v>25</v>
      </c>
    </row>
    <row r="320" spans="4:6" ht="15">
      <c r="D320" t="s">
        <v>35</v>
      </c>
      <c r="E320" t="s">
        <v>45</v>
      </c>
      <c r="F320">
        <v>17.68</v>
      </c>
    </row>
    <row r="321" spans="4:6" ht="15">
      <c r="D321" t="s">
        <v>28</v>
      </c>
      <c r="E321" t="s">
        <v>45</v>
      </c>
      <c r="F321">
        <v>17.68</v>
      </c>
    </row>
    <row r="322" spans="4:6" ht="15">
      <c r="D322" t="s">
        <v>41</v>
      </c>
      <c r="E322" t="s">
        <v>48</v>
      </c>
      <c r="F322">
        <v>1</v>
      </c>
    </row>
    <row r="323" spans="4:6" ht="15">
      <c r="D323" t="s">
        <v>43</v>
      </c>
      <c r="E323" t="s">
        <v>45</v>
      </c>
      <c r="F323">
        <v>13.37</v>
      </c>
    </row>
    <row r="324" spans="4:6" ht="15">
      <c r="D324" t="s">
        <v>29</v>
      </c>
      <c r="E324" t="s">
        <v>45</v>
      </c>
      <c r="F324">
        <v>17.68</v>
      </c>
    </row>
    <row r="325" spans="4:6" ht="15">
      <c r="D325" t="s">
        <v>30</v>
      </c>
      <c r="E325" t="s">
        <v>45</v>
      </c>
      <c r="F325">
        <v>17.68</v>
      </c>
    </row>
    <row r="326" spans="4:6" ht="15">
      <c r="D326" t="s">
        <v>39</v>
      </c>
      <c r="E326" t="s">
        <v>46</v>
      </c>
      <c r="F326">
        <v>1</v>
      </c>
    </row>
    <row r="327" spans="4:6" ht="15">
      <c r="D327" t="s">
        <v>33</v>
      </c>
      <c r="E327" t="s">
        <v>46</v>
      </c>
      <c r="F327">
        <v>1</v>
      </c>
    </row>
    <row r="328" spans="4:6" ht="15">
      <c r="D328" t="s">
        <v>56</v>
      </c>
      <c r="E328" t="s">
        <v>45</v>
      </c>
      <c r="F328">
        <v>13.37</v>
      </c>
    </row>
    <row r="329" spans="4:6" ht="15">
      <c r="D329" t="s">
        <v>34</v>
      </c>
      <c r="E329" t="s">
        <v>45</v>
      </c>
      <c r="F329">
        <v>47.72</v>
      </c>
    </row>
    <row r="330" spans="4:6" ht="15">
      <c r="D330" t="s">
        <v>32</v>
      </c>
      <c r="E330" t="s">
        <v>45</v>
      </c>
      <c r="F330">
        <v>17.68</v>
      </c>
    </row>
    <row r="331" spans="4:6" ht="15">
      <c r="D331" t="s">
        <v>31</v>
      </c>
      <c r="E331" t="s">
        <v>45</v>
      </c>
      <c r="F331">
        <v>17.68</v>
      </c>
    </row>
    <row r="332" spans="4:6" ht="15">
      <c r="D332" t="s">
        <v>37</v>
      </c>
      <c r="E332" t="s">
        <v>46</v>
      </c>
      <c r="F332">
        <v>1</v>
      </c>
    </row>
    <row r="333" spans="4:6" ht="15">
      <c r="D333" t="s">
        <v>40</v>
      </c>
      <c r="E333" t="s">
        <v>48</v>
      </c>
      <c r="F333">
        <v>1</v>
      </c>
    </row>
    <row r="335" spans="1:3" ht="15">
      <c r="A335" t="s">
        <v>26</v>
      </c>
      <c r="B335" t="s">
        <v>27</v>
      </c>
      <c r="C335">
        <v>330</v>
      </c>
    </row>
    <row r="336" spans="4:6" ht="15">
      <c r="D336" t="s">
        <v>52</v>
      </c>
      <c r="E336" t="s">
        <v>45</v>
      </c>
      <c r="F336">
        <v>37.2</v>
      </c>
    </row>
    <row r="337" spans="4:6" ht="15">
      <c r="D337" t="s">
        <v>28</v>
      </c>
      <c r="E337" t="s">
        <v>45</v>
      </c>
      <c r="F337">
        <v>37.2</v>
      </c>
    </row>
    <row r="338" spans="4:6" ht="15">
      <c r="D338" t="s">
        <v>29</v>
      </c>
      <c r="E338" t="s">
        <v>45</v>
      </c>
      <c r="F338">
        <v>37.2</v>
      </c>
    </row>
    <row r="339" spans="4:6" ht="15">
      <c r="D339" t="s">
        <v>30</v>
      </c>
      <c r="E339" t="s">
        <v>45</v>
      </c>
      <c r="F339">
        <v>37.2</v>
      </c>
    </row>
    <row r="340" spans="4:6" ht="15">
      <c r="D340" t="s">
        <v>39</v>
      </c>
      <c r="E340" t="s">
        <v>46</v>
      </c>
      <c r="F340">
        <v>1</v>
      </c>
    </row>
    <row r="341" spans="4:6" ht="15">
      <c r="D341" t="s">
        <v>33</v>
      </c>
      <c r="E341" t="s">
        <v>46</v>
      </c>
      <c r="F341">
        <v>1</v>
      </c>
    </row>
    <row r="342" spans="4:6" ht="15">
      <c r="D342" t="s">
        <v>34</v>
      </c>
      <c r="E342" t="s">
        <v>45</v>
      </c>
      <c r="F342">
        <v>91.41</v>
      </c>
    </row>
    <row r="343" spans="4:6" ht="15">
      <c r="D343" t="s">
        <v>32</v>
      </c>
      <c r="E343" t="s">
        <v>45</v>
      </c>
      <c r="F343">
        <v>37.2</v>
      </c>
    </row>
    <row r="344" spans="4:6" ht="15">
      <c r="D344" t="s">
        <v>31</v>
      </c>
      <c r="E344" t="s">
        <v>45</v>
      </c>
      <c r="F344">
        <v>37.2</v>
      </c>
    </row>
    <row r="345" spans="4:6" ht="15">
      <c r="D345" t="s">
        <v>37</v>
      </c>
      <c r="E345" t="s">
        <v>46</v>
      </c>
      <c r="F345">
        <v>1</v>
      </c>
    </row>
  </sheetData>
  <mergeCells count="4">
    <mergeCell ref="G202:J202"/>
    <mergeCell ref="G235:J235"/>
    <mergeCell ref="G283:J283"/>
    <mergeCell ref="G317:J3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 topLeftCell="A1">
      <selection activeCell="F18" sqref="F18"/>
    </sheetView>
  </sheetViews>
  <sheetFormatPr defaultColWidth="9.140625" defaultRowHeight="15"/>
  <cols>
    <col min="1" max="1" width="123.00390625" style="0" customWidth="1"/>
    <col min="2" max="2" width="41.28125" style="0" customWidth="1"/>
    <col min="5" max="5" width="13.421875" style="0" customWidth="1"/>
  </cols>
  <sheetData>
    <row r="1" spans="1:5" ht="15">
      <c r="A1" t="s">
        <v>55</v>
      </c>
      <c r="B1" t="s">
        <v>6</v>
      </c>
      <c r="C1" t="s">
        <v>7</v>
      </c>
      <c r="D1" t="s">
        <v>74</v>
      </c>
      <c r="E1" t="s">
        <v>75</v>
      </c>
    </row>
    <row r="2" spans="1:3" ht="15">
      <c r="A2" t="s">
        <v>35</v>
      </c>
      <c r="B2" t="s">
        <v>45</v>
      </c>
      <c r="C2">
        <f>Rozpis!F4+Rozpis!F16+Rozpis!F28+Rozpis!F44+Rozpis!F62+Rozpis!F78+Rozpis!F90+Rozpis!F102+Rozpis!F114+Rozpis!F130+Rozpis!F144+Rozpis!F158+Rozpis!F173+Rozpis!F187+Rozpis!F205+Rozpis!F221+Rozpis!F238+Rozpis!F254+Rozpis!F268+Rozpis!F286+Rozpis!F302+Rozpis!F302+Rozpis!F302</f>
        <v>348.00000000000006</v>
      </c>
    </row>
    <row r="3" spans="1:3" ht="15">
      <c r="A3" t="s">
        <v>68</v>
      </c>
      <c r="B3" t="s">
        <v>45</v>
      </c>
      <c r="C3">
        <f>C2+Rozpis!F337</f>
        <v>385.20000000000005</v>
      </c>
    </row>
    <row r="4" spans="1:3" ht="15">
      <c r="A4" t="s">
        <v>41</v>
      </c>
      <c r="B4" t="s">
        <v>48</v>
      </c>
      <c r="C4">
        <f>Rozpis!F30+Rozpis!F47+Rozpis!F64+Rozpis!F116+Rozpis!F146+Rozpis!F160+Rozpis!F189+Rozpis!F207+Rozpis!F223+Rozpis!F240+Rozpis!F270+Rozpis!F288+Rozpis!F304+Rozpis!F322</f>
        <v>15</v>
      </c>
    </row>
    <row r="5" spans="1:3" ht="15">
      <c r="A5" t="s">
        <v>43</v>
      </c>
      <c r="B5" t="s">
        <v>45</v>
      </c>
      <c r="C5">
        <f>Rozpis!F31+Rozpis!F48+Rozpis!F65+Rozpis!F117+Rozpis!F132+Rozpis!F175+Rozpis!F190+Rozpis!F208+Rozpis!F224+Rozpis!F241+Rozpis!F256+Rozpis!F271+Rozpis!F289+Rozpis!F305+Rozpis!F323</f>
        <v>167.85000000000002</v>
      </c>
    </row>
    <row r="6" spans="1:3" ht="15">
      <c r="A6" t="s">
        <v>29</v>
      </c>
      <c r="B6" t="s">
        <v>45</v>
      </c>
      <c r="C6">
        <f>C2</f>
        <v>348.00000000000006</v>
      </c>
    </row>
    <row r="7" spans="1:3" ht="15">
      <c r="A7" t="s">
        <v>58</v>
      </c>
      <c r="B7" t="s">
        <v>45</v>
      </c>
      <c r="C7">
        <f>C3</f>
        <v>385.20000000000005</v>
      </c>
    </row>
    <row r="8" spans="1:3" ht="15">
      <c r="A8" t="s">
        <v>39</v>
      </c>
      <c r="B8" t="s">
        <v>46</v>
      </c>
      <c r="C8">
        <v>23</v>
      </c>
    </row>
    <row r="9" spans="1:3" ht="15">
      <c r="A9" t="s">
        <v>33</v>
      </c>
      <c r="B9" t="s">
        <v>46</v>
      </c>
      <c r="C9">
        <v>23</v>
      </c>
    </row>
    <row r="10" spans="1:3" ht="15">
      <c r="A10" t="s">
        <v>64</v>
      </c>
      <c r="B10" t="s">
        <v>45</v>
      </c>
      <c r="C10">
        <f>C5</f>
        <v>167.85000000000002</v>
      </c>
    </row>
    <row r="11" spans="1:3" ht="15">
      <c r="A11" t="s">
        <v>71</v>
      </c>
      <c r="B11" t="s">
        <v>45</v>
      </c>
      <c r="C11">
        <f>Rozpis!F10+Rozpis!F22+Rozpis!F37+Rozpis!F54+Rozpis!F71+Rozpis!F84+Rozpis!F96+Rozpis!F108+Rozpis!F123+Rozpis!F138+Rozpis!F151+Rozpis!F165+Rozpis!F181+Rozpis!F196+Rozpis!F214+Rozpis!F230+Rozpis!F247+Rozpis!F262+Rozpis!F277+Rozpis!F295+Rozpis!F311+Rozpis!F329+Rozpis!F342</f>
        <v>1112.06</v>
      </c>
    </row>
    <row r="12" spans="1:3" ht="15">
      <c r="A12" t="s">
        <v>72</v>
      </c>
      <c r="B12" t="s">
        <v>45</v>
      </c>
      <c r="C12">
        <f>C3</f>
        <v>385.20000000000005</v>
      </c>
    </row>
    <row r="13" spans="1:3" ht="15">
      <c r="A13" t="s">
        <v>70</v>
      </c>
      <c r="B13" t="s">
        <v>45</v>
      </c>
      <c r="C13">
        <f>C12</f>
        <v>385.20000000000005</v>
      </c>
    </row>
    <row r="14" spans="1:3" ht="15">
      <c r="A14" t="s">
        <v>37</v>
      </c>
      <c r="B14" t="s">
        <v>46</v>
      </c>
      <c r="C14">
        <f>C8</f>
        <v>23</v>
      </c>
    </row>
    <row r="15" spans="1:3" ht="15">
      <c r="A15" t="s">
        <v>40</v>
      </c>
      <c r="B15" t="s">
        <v>48</v>
      </c>
      <c r="C15">
        <f>C4</f>
        <v>15</v>
      </c>
    </row>
    <row r="16" spans="1:3" ht="15">
      <c r="A16" t="s">
        <v>49</v>
      </c>
      <c r="B16" t="s">
        <v>48</v>
      </c>
      <c r="C16">
        <v>2</v>
      </c>
    </row>
    <row r="17" spans="1:3" ht="15">
      <c r="A17" t="s">
        <v>67</v>
      </c>
      <c r="B17" t="s">
        <v>48</v>
      </c>
      <c r="C17">
        <v>4</v>
      </c>
    </row>
    <row r="18" spans="1:3" ht="15">
      <c r="A18" t="s">
        <v>54</v>
      </c>
      <c r="B18" t="s">
        <v>48</v>
      </c>
      <c r="C18">
        <f>Rozpis!F336</f>
        <v>37.2</v>
      </c>
    </row>
    <row r="19" spans="1:3" ht="15">
      <c r="A19" t="s">
        <v>59</v>
      </c>
      <c r="B19" t="s">
        <v>48</v>
      </c>
      <c r="C19">
        <v>1</v>
      </c>
    </row>
    <row r="21" spans="1:5" ht="15">
      <c r="A21" t="s">
        <v>57</v>
      </c>
      <c r="E21">
        <f>SUM(E2:E19)</f>
        <v>0</v>
      </c>
    </row>
    <row r="22" ht="15">
      <c r="A22" t="s">
        <v>76</v>
      </c>
    </row>
    <row r="23" ht="15">
      <c r="A23" t="s">
        <v>77</v>
      </c>
    </row>
    <row r="25" spans="1:8" ht="15">
      <c r="A25" s="3" t="s">
        <v>60</v>
      </c>
      <c r="B25" s="3"/>
      <c r="C25" s="3"/>
      <c r="D25" s="3"/>
      <c r="E25" s="3"/>
      <c r="F25" s="3"/>
      <c r="G25" s="3"/>
      <c r="H25" s="3"/>
    </row>
    <row r="26" spans="1:8" ht="15">
      <c r="A26" s="4" t="s">
        <v>61</v>
      </c>
      <c r="B26" s="5"/>
      <c r="C26" s="6"/>
      <c r="D26" s="6"/>
      <c r="E26" s="3"/>
      <c r="F26" s="3"/>
      <c r="G26" s="3"/>
      <c r="H26" s="3"/>
    </row>
    <row r="27" spans="1:8" ht="15">
      <c r="A27" s="4" t="s">
        <v>62</v>
      </c>
      <c r="B27" s="5"/>
      <c r="C27" s="6"/>
      <c r="D27" s="6"/>
      <c r="E27" s="3"/>
      <c r="F27" s="3"/>
      <c r="G27" s="3"/>
      <c r="H27" s="3"/>
    </row>
    <row r="28" spans="1:8" ht="15">
      <c r="A28" s="4" t="s">
        <v>73</v>
      </c>
      <c r="B28" s="5"/>
      <c r="C28" s="6"/>
      <c r="D28" s="6"/>
      <c r="E28" s="3"/>
      <c r="F28" s="3"/>
      <c r="G28" s="3"/>
      <c r="H28" s="3"/>
    </row>
    <row r="29" spans="1:8" ht="15">
      <c r="A29" s="3" t="s">
        <v>65</v>
      </c>
      <c r="B29" s="3"/>
      <c r="C29" s="3"/>
      <c r="D29" s="3"/>
      <c r="E29" s="3"/>
      <c r="F29" s="3"/>
      <c r="G29" s="3"/>
      <c r="H29" s="3"/>
    </row>
    <row r="30" spans="1:8" ht="15">
      <c r="A30" s="3" t="s">
        <v>63</v>
      </c>
      <c r="B30" s="3"/>
      <c r="C30" s="3"/>
      <c r="D30" s="3"/>
      <c r="E30" s="3"/>
      <c r="F30" s="3"/>
      <c r="G30" s="3"/>
      <c r="H30" s="3"/>
    </row>
    <row r="31" ht="15">
      <c r="A31" s="4" t="s">
        <v>66</v>
      </c>
    </row>
    <row r="32" ht="15">
      <c r="A32" s="4" t="s">
        <v>69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Ludvík VOŽEH</cp:lastModifiedBy>
  <cp:lastPrinted>2018-10-31T12:41:48Z</cp:lastPrinted>
  <dcterms:created xsi:type="dcterms:W3CDTF">2018-10-31T06:27:48Z</dcterms:created>
  <dcterms:modified xsi:type="dcterms:W3CDTF">2018-11-01T14:31:12Z</dcterms:modified>
  <cp:category/>
  <cp:version/>
  <cp:contentType/>
  <cp:contentStatus/>
</cp:coreProperties>
</file>