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230" windowHeight="12360" activeTab="1"/>
  </bookViews>
  <sheets>
    <sheet name="Rozpočet nábytek zeměpis" sheetId="1" r:id="rId1"/>
    <sheet name="Rozpočet nábytek učebny jazyků" sheetId="2" r:id="rId2"/>
  </sheets>
  <definedNames/>
  <calcPr calcId="152511"/>
</workbook>
</file>

<file path=xl/sharedStrings.xml><?xml version="1.0" encoding="utf-8"?>
<sst xmlns="http://schemas.openxmlformats.org/spreadsheetml/2006/main" count="53" uniqueCount="43">
  <si>
    <t>Položkový rozpočet a technická specifikace - Vybavení učebny zeměpisu nábytkem</t>
  </si>
  <si>
    <r>
      <rPr>
        <b/>
        <sz val="11"/>
        <color rgb="FF000000"/>
        <rFont val="Times New Roman"/>
        <family val="2"/>
      </rPr>
      <t xml:space="preserve">Zakázka: </t>
    </r>
    <r>
      <rPr>
        <sz val="11"/>
        <color rgb="FF000000"/>
        <rFont val="Times New Roman"/>
        <family val="2"/>
      </rPr>
      <t>Dodávka nábytku do učeben</t>
    </r>
  </si>
  <si>
    <t>Zpracoval:</t>
  </si>
  <si>
    <r>
      <rPr>
        <b/>
        <sz val="11"/>
        <color rgb="FF000000"/>
        <rFont val="Times New Roman"/>
        <family val="2"/>
      </rPr>
      <t>Zadavatel:</t>
    </r>
    <r>
      <rPr>
        <sz val="11"/>
        <color rgb="FF000000"/>
        <rFont val="Times New Roman"/>
        <family val="2"/>
      </rPr>
      <t xml:space="preserve"> Sportovní gymnázium, Kladno, Plzeňská 3103</t>
    </r>
  </si>
  <si>
    <t>IČ:</t>
  </si>
  <si>
    <r>
      <rPr>
        <b/>
        <sz val="11"/>
        <color rgb="FF000000"/>
        <rFont val="Times New Roman"/>
        <family val="2"/>
      </rPr>
      <t xml:space="preserve">Místo plnění: </t>
    </r>
    <r>
      <rPr>
        <sz val="11"/>
        <color rgb="FF000000"/>
        <rFont val="Times New Roman"/>
        <family val="2"/>
      </rPr>
      <t>Sportovní gymnázium, Plzeňská 3103, 272 01 Kladno</t>
    </r>
  </si>
  <si>
    <t>DIČ:</t>
  </si>
  <si>
    <t>Sídlo:</t>
  </si>
  <si>
    <t>Položka - požadavky zadavatel</t>
  </si>
  <si>
    <t>Nabídka dodavatele - položky</t>
  </si>
  <si>
    <t>Počet ks</t>
  </si>
  <si>
    <t>Jednotková cena bez DPH</t>
  </si>
  <si>
    <t>Celková cena bez DPH</t>
  </si>
  <si>
    <t>žákovské stoly - 130 x 60 cm výška 76 cm, dekor buk, modré kovové nohy, deska umakart + bukový nákližek</t>
  </si>
  <si>
    <t>PC stolky - pojízdné, deska 60cm x 40cm, dekor buk, výška 75cm, výsuvná deska, ocelový rám modré barvy</t>
  </si>
  <si>
    <t>žákovské židle - buková překližka, stohovatelná, trubkový profil, výška sedadla 45 – 46cm</t>
  </si>
  <si>
    <t>učitelský stůl rohový - rohový, dekor buk, kabelové průchodky, 4 uzamykatelné zásuvky, police na počítač</t>
  </si>
  <si>
    <t>učitelská židle - buková překližka, kovové nohy</t>
  </si>
  <si>
    <t>vestavěná skříň - materiál lamino min. tloušťka 1,4 cm, barva světle modrá, dveře opatřeny madly (šířka x výška x hloubka) 6,5m x 3,4m x 0,4m, v horní části volný prostor (6,5m x 1m) - složená z:</t>
  </si>
  <si>
    <t>skříň 2,2m x 1m, bez poliček, uzamykatelná</t>
  </si>
  <si>
    <t>skříň 0,5m x 2,2 m bez poliček, uzamykatelná</t>
  </si>
  <si>
    <t>skříň ve spodní části 1m x 1m uzamykatelná s policemi</t>
  </si>
  <si>
    <t>skříň v prostřední části 1m x 0,6m s proskleným zavíráním a policemi, zamykatelná</t>
  </si>
  <si>
    <t>skříň v horní části 1m x 0,6m s policemi, zamykatelná</t>
  </si>
  <si>
    <t>CELKOVÝ SOUČET:</t>
  </si>
  <si>
    <t>DPH-SAZBA</t>
  </si>
  <si>
    <t>CELKOVÝ SOUČET VČETNĚ DPH:</t>
  </si>
  <si>
    <r>
      <rPr>
        <b/>
        <sz val="11"/>
        <color rgb="FF000000"/>
        <rFont val="Times New Roman"/>
        <family val="2"/>
      </rPr>
      <t>Zadavatel:</t>
    </r>
    <r>
      <rPr>
        <sz val="11"/>
        <color rgb="FF000000"/>
        <rFont val="Times New Roman"/>
        <family val="2"/>
      </rPr>
      <t xml:space="preserve"> Sportovní gymnázium, Kladno, Plzeňská 3103</t>
    </r>
  </si>
  <si>
    <r>
      <rPr>
        <b/>
        <sz val="11"/>
        <color rgb="FF000000"/>
        <rFont val="Times New Roman"/>
        <family val="2"/>
      </rPr>
      <t xml:space="preserve">Místo plnění: </t>
    </r>
    <r>
      <rPr>
        <sz val="11"/>
        <color rgb="FF000000"/>
        <rFont val="Times New Roman"/>
        <family val="2"/>
      </rPr>
      <t>Sportovní gymnázium, Plzeňská 3103, 272 01 Kladno</t>
    </r>
  </si>
  <si>
    <t>Položka</t>
  </si>
  <si>
    <t>Počet</t>
  </si>
  <si>
    <t>Baoba CZ s.r.o.</t>
  </si>
  <si>
    <t>cz 25772015</t>
  </si>
  <si>
    <t>Vinařice 588, Vinařice</t>
  </si>
  <si>
    <r>
      <rPr>
        <b/>
        <sz val="11"/>
        <color rgb="FF000000"/>
        <rFont val="Times New Roman"/>
        <family val="2"/>
      </rPr>
      <t xml:space="preserve">Zakázka: </t>
    </r>
    <r>
      <rPr>
        <sz val="11"/>
        <color rgb="FF000000"/>
        <rFont val="Times New Roman"/>
        <family val="2"/>
      </rPr>
      <t>Výměna svítidel</t>
    </r>
  </si>
  <si>
    <t>Položkový rozpočet a technická specifickace- Výměna svítidel</t>
  </si>
  <si>
    <t>Demontáž stávajících svítidel, očištění a příprava podkladu, ekologická likvidace</t>
  </si>
  <si>
    <t>Kabeláž, lišty, vypínače, jističe</t>
  </si>
  <si>
    <t>Pomocný a podružný materiál</t>
  </si>
  <si>
    <t>Montážní práce</t>
  </si>
  <si>
    <t>Zednické a začišťovací práce</t>
  </si>
  <si>
    <t>Dodání a montáž svítidel, 20 x LED, 12 zářivka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</si>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</sst>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rgb="FF000000"/>
      <name val="Calibri"/>
      <family val="2"/>
    </font>
    <font>
      <sz val="10"/>
      <name val="Arial"/>
      <family val="2"/>
    </font>
    <font>
      <sz val="18"/>
      <color rgb="FF000000"/>
      <name val="Times New Roman"/>
      <family val="2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  <font>
      <sz val="12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4" fillId="2" borderId="3" xfId="0" applyFont="1" applyFill="1" applyBorder="1" applyAlignment="1">
      <alignment/>
    </xf>
    <xf numFmtId="0" fontId="4" fillId="2" borderId="3" xfId="0" applyFont="1" applyFill="1" applyBorder="1"/>
    <xf numFmtId="0" fontId="4" fillId="2" borderId="3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3" borderId="0" xfId="0" applyFont="1" applyFill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4" fillId="0" borderId="3" xfId="0" applyFont="1" applyBorder="1"/>
    <xf numFmtId="0" fontId="3" fillId="0" borderId="3" xfId="0" applyFont="1" applyBorder="1"/>
    <xf numFmtId="164" fontId="3" fillId="0" borderId="3" xfId="0" applyNumberFormat="1" applyFont="1" applyBorder="1" applyAlignment="1">
      <alignment horizontal="right"/>
    </xf>
    <xf numFmtId="10" fontId="3" fillId="0" borderId="3" xfId="0" applyNumberFormat="1" applyFont="1" applyBorder="1"/>
    <xf numFmtId="164" fontId="3" fillId="0" borderId="3" xfId="0" applyNumberFormat="1" applyFont="1" applyBorder="1"/>
    <xf numFmtId="164" fontId="3" fillId="0" borderId="0" xfId="0" applyNumberFormat="1" applyFont="1" applyAlignment="1">
      <alignment horizontal="right"/>
    </xf>
    <xf numFmtId="0" fontId="4" fillId="0" borderId="1" xfId="0" applyFont="1" applyBorder="1"/>
    <xf numFmtId="164" fontId="3" fillId="0" borderId="1" xfId="0" applyNumberFormat="1" applyFont="1" applyBorder="1" applyAlignment="1">
      <alignment horizontal="right"/>
    </xf>
    <xf numFmtId="0" fontId="4" fillId="4" borderId="3" xfId="0" applyFont="1" applyFill="1" applyBorder="1"/>
    <xf numFmtId="0" fontId="4" fillId="4" borderId="3" xfId="0" applyFont="1" applyFill="1" applyBorder="1" applyAlignment="1">
      <alignment/>
    </xf>
    <xf numFmtId="0" fontId="4" fillId="4" borderId="3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/>
    <xf numFmtId="0" fontId="4" fillId="4" borderId="4" xfId="0" applyFont="1" applyFill="1" applyBorder="1"/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 topLeftCell="A4">
      <selection activeCell="A1" sqref="A1:E23"/>
    </sheetView>
  </sheetViews>
  <sheetFormatPr defaultColWidth="14.421875" defaultRowHeight="15" customHeight="1"/>
  <cols>
    <col min="1" max="1" width="66.140625" style="0" customWidth="1"/>
    <col min="2" max="2" width="55.7109375" style="0" customWidth="1"/>
    <col min="3" max="3" width="8.7109375" style="0" customWidth="1"/>
    <col min="4" max="4" width="22.28125" style="0" customWidth="1"/>
    <col min="5" max="5" width="24.8515625" style="0" customWidth="1"/>
    <col min="6" max="6" width="19.140625" style="0" customWidth="1"/>
    <col min="7" max="26" width="8.7109375" style="0" customWidth="1"/>
  </cols>
  <sheetData>
    <row r="1" spans="1:6" ht="23.25">
      <c r="A1" s="1" t="s">
        <v>0</v>
      </c>
      <c r="B1" s="2"/>
      <c r="C1" s="3"/>
      <c r="D1" s="3"/>
      <c r="E1" s="3"/>
      <c r="F1" s="4"/>
    </row>
    <row r="2" spans="1:6" ht="15">
      <c r="A2" s="5" t="s">
        <v>1</v>
      </c>
      <c r="B2" s="5"/>
      <c r="C2" s="5"/>
      <c r="D2" s="5" t="s">
        <v>2</v>
      </c>
      <c r="E2" s="5"/>
      <c r="F2" s="4"/>
    </row>
    <row r="3" spans="1:6" ht="15">
      <c r="A3" s="4" t="s">
        <v>3</v>
      </c>
      <c r="B3" s="4"/>
      <c r="C3" s="4"/>
      <c r="D3" s="4" t="s">
        <v>4</v>
      </c>
      <c r="E3" s="4"/>
      <c r="F3" s="4"/>
    </row>
    <row r="4" spans="1:6" ht="15">
      <c r="A4" s="4" t="s">
        <v>5</v>
      </c>
      <c r="B4" s="4"/>
      <c r="C4" s="4"/>
      <c r="D4" s="4" t="s">
        <v>6</v>
      </c>
      <c r="E4" s="4"/>
      <c r="F4" s="4"/>
    </row>
    <row r="5" spans="1:6" ht="15">
      <c r="A5" s="4"/>
      <c r="B5" s="4"/>
      <c r="C5" s="4"/>
      <c r="D5" s="4" t="s">
        <v>7</v>
      </c>
      <c r="E5" s="4"/>
      <c r="F5" s="4"/>
    </row>
    <row r="6" spans="1:6" ht="29.25">
      <c r="A6" s="6" t="s">
        <v>8</v>
      </c>
      <c r="B6" s="6" t="s">
        <v>9</v>
      </c>
      <c r="C6" s="7" t="s">
        <v>10</v>
      </c>
      <c r="D6" s="8" t="s">
        <v>11</v>
      </c>
      <c r="E6" s="8" t="s">
        <v>12</v>
      </c>
      <c r="F6" s="4"/>
    </row>
    <row r="7" spans="1:6" ht="30">
      <c r="A7" s="9" t="s">
        <v>13</v>
      </c>
      <c r="B7" s="4"/>
      <c r="C7" s="4">
        <v>18</v>
      </c>
      <c r="D7" s="4">
        <v>3125</v>
      </c>
      <c r="E7" s="4">
        <f aca="true" t="shared" si="0" ref="E7:E17">SUM(C7*D7)</f>
        <v>56250</v>
      </c>
      <c r="F7" s="4"/>
    </row>
    <row r="8" spans="1:6" ht="30">
      <c r="A8" s="9" t="s">
        <v>14</v>
      </c>
      <c r="B8" s="4"/>
      <c r="C8" s="4">
        <v>4</v>
      </c>
      <c r="D8" s="4">
        <v>4900</v>
      </c>
      <c r="E8" s="4">
        <f t="shared" si="0"/>
        <v>19600</v>
      </c>
      <c r="F8" s="4"/>
    </row>
    <row r="9" spans="1:6" ht="14.25" customHeight="1">
      <c r="A9" s="9" t="s">
        <v>15</v>
      </c>
      <c r="B9" s="4"/>
      <c r="C9" s="4">
        <v>36</v>
      </c>
      <c r="D9" s="4">
        <v>2190</v>
      </c>
      <c r="E9" s="4">
        <f t="shared" si="0"/>
        <v>78840</v>
      </c>
      <c r="F9" s="4"/>
    </row>
    <row r="10" spans="1:6" ht="30">
      <c r="A10" s="9" t="s">
        <v>16</v>
      </c>
      <c r="B10" s="4"/>
      <c r="C10" s="4">
        <v>1</v>
      </c>
      <c r="D10" s="4">
        <v>20440</v>
      </c>
      <c r="E10" s="4">
        <f t="shared" si="0"/>
        <v>20440</v>
      </c>
      <c r="F10" s="4"/>
    </row>
    <row r="11" spans="1:6" ht="15">
      <c r="A11" s="9" t="s">
        <v>17</v>
      </c>
      <c r="B11" s="4"/>
      <c r="C11" s="4">
        <v>1</v>
      </c>
      <c r="D11" s="4">
        <v>4190</v>
      </c>
      <c r="E11" s="4">
        <f t="shared" si="0"/>
        <v>4190</v>
      </c>
      <c r="F11" s="4"/>
    </row>
    <row r="12" spans="1:6" ht="45">
      <c r="A12" s="10" t="s">
        <v>18</v>
      </c>
      <c r="B12" s="4"/>
      <c r="C12" s="4">
        <v>1</v>
      </c>
      <c r="D12" s="4">
        <v>123760</v>
      </c>
      <c r="E12" s="4">
        <f t="shared" si="0"/>
        <v>123760</v>
      </c>
      <c r="F12" s="4"/>
    </row>
    <row r="13" spans="1:6" ht="15">
      <c r="A13" s="11" t="s">
        <v>19</v>
      </c>
      <c r="B13" s="4"/>
      <c r="C13" s="4">
        <v>2</v>
      </c>
      <c r="D13" s="4"/>
      <c r="E13" s="4">
        <f t="shared" si="0"/>
        <v>0</v>
      </c>
      <c r="F13" s="4"/>
    </row>
    <row r="14" spans="1:6" ht="15">
      <c r="A14" s="11" t="s">
        <v>20</v>
      </c>
      <c r="B14" s="4"/>
      <c r="C14" s="4">
        <v>1</v>
      </c>
      <c r="D14" s="4"/>
      <c r="E14" s="4">
        <f t="shared" si="0"/>
        <v>0</v>
      </c>
      <c r="F14" s="4"/>
    </row>
    <row r="15" spans="1:6" ht="15">
      <c r="A15" s="11" t="s">
        <v>21</v>
      </c>
      <c r="B15" s="4"/>
      <c r="C15" s="4">
        <v>4</v>
      </c>
      <c r="D15" s="4"/>
      <c r="E15" s="4">
        <f t="shared" si="0"/>
        <v>0</v>
      </c>
      <c r="F15" s="4"/>
    </row>
    <row r="16" spans="1:6" ht="30">
      <c r="A16" s="11" t="s">
        <v>22</v>
      </c>
      <c r="B16" s="4"/>
      <c r="C16" s="4">
        <v>4</v>
      </c>
      <c r="D16" s="4"/>
      <c r="E16" s="4">
        <f t="shared" si="0"/>
        <v>0</v>
      </c>
      <c r="F16" s="4"/>
    </row>
    <row r="17" spans="1:6" ht="15">
      <c r="A17" s="12" t="s">
        <v>23</v>
      </c>
      <c r="B17" s="3"/>
      <c r="C17" s="3">
        <v>4</v>
      </c>
      <c r="D17" s="3"/>
      <c r="E17" s="3">
        <f t="shared" si="0"/>
        <v>0</v>
      </c>
      <c r="F17" s="4"/>
    </row>
    <row r="18" spans="1:6" ht="15">
      <c r="A18" s="4"/>
      <c r="B18" s="4"/>
      <c r="C18" s="4"/>
      <c r="D18" s="4"/>
      <c r="E18" s="4"/>
      <c r="F18" s="4"/>
    </row>
    <row r="19" spans="1:6" ht="15">
      <c r="A19" s="4"/>
      <c r="B19" s="4"/>
      <c r="C19" s="4"/>
      <c r="D19" s="4"/>
      <c r="E19" s="4"/>
      <c r="F19" s="4"/>
    </row>
    <row r="20" spans="1:6" ht="15">
      <c r="A20" s="4"/>
      <c r="B20" s="13" t="s">
        <v>24</v>
      </c>
      <c r="C20" s="14"/>
      <c r="D20" s="14"/>
      <c r="E20" s="15">
        <f>ROUND(SUM(E7:E17),2)</f>
        <v>303080</v>
      </c>
      <c r="F20" s="4"/>
    </row>
    <row r="21" spans="1:6" ht="15.75" customHeight="1">
      <c r="A21" s="4"/>
      <c r="B21" s="14" t="s">
        <v>25</v>
      </c>
      <c r="C21" s="16">
        <v>0.21</v>
      </c>
      <c r="D21" s="17">
        <f>E20</f>
        <v>303080</v>
      </c>
      <c r="E21" s="15">
        <f>ROUND(SUM(D21*(C21)),2)</f>
        <v>63646.8</v>
      </c>
      <c r="F21" s="4"/>
    </row>
    <row r="22" spans="1:6" ht="15.75" customHeight="1">
      <c r="A22" s="4"/>
      <c r="B22" s="4"/>
      <c r="C22" s="4"/>
      <c r="D22" s="4"/>
      <c r="E22" s="18"/>
      <c r="F22" s="4"/>
    </row>
    <row r="23" spans="1:6" ht="15.75" customHeight="1">
      <c r="A23" s="4"/>
      <c r="B23" s="19" t="s">
        <v>26</v>
      </c>
      <c r="C23" s="3"/>
      <c r="D23" s="3"/>
      <c r="E23" s="20">
        <f>ROUND(SUM(E20:E21),2)</f>
        <v>366726.8</v>
      </c>
      <c r="F23" s="4"/>
    </row>
    <row r="24" spans="1:6" ht="15.75" customHeight="1">
      <c r="A24" s="4"/>
      <c r="B24" s="4"/>
      <c r="C24" s="4"/>
      <c r="D24" s="4"/>
      <c r="E24" s="4"/>
      <c r="F24" s="4"/>
    </row>
    <row r="25" spans="1:6" ht="15.75" customHeight="1">
      <c r="A25" s="4"/>
      <c r="B25" s="4"/>
      <c r="C25" s="4"/>
      <c r="D25" s="4"/>
      <c r="E25" s="4"/>
      <c r="F25" s="4"/>
    </row>
    <row r="26" spans="1:6" ht="15.75" customHeight="1">
      <c r="A26" s="4"/>
      <c r="B26" s="4"/>
      <c r="C26" s="4"/>
      <c r="D26" s="4"/>
      <c r="E26" s="4"/>
      <c r="F26" s="4"/>
    </row>
    <row r="27" spans="1:6" ht="15.75" customHeight="1">
      <c r="A27" s="4"/>
      <c r="B27" s="4"/>
      <c r="C27" s="4"/>
      <c r="D27" s="4"/>
      <c r="E27" s="4"/>
      <c r="F27" s="4"/>
    </row>
    <row r="28" spans="1:6" ht="15.75" customHeight="1">
      <c r="A28" s="4"/>
      <c r="B28" s="4"/>
      <c r="C28" s="4"/>
      <c r="D28" s="4"/>
      <c r="E28" s="4"/>
      <c r="F28" s="4"/>
    </row>
    <row r="29" spans="1:6" ht="15.75" customHeight="1">
      <c r="A29" s="4"/>
      <c r="B29" s="4"/>
      <c r="C29" s="4"/>
      <c r="D29" s="4"/>
      <c r="E29" s="4"/>
      <c r="F29" s="4"/>
    </row>
    <row r="30" spans="1:6" ht="15.75" customHeight="1">
      <c r="A30" s="4"/>
      <c r="B30" s="4"/>
      <c r="C30" s="4"/>
      <c r="D30" s="4"/>
      <c r="E30" s="4"/>
      <c r="F30" s="4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 topLeftCell="A1">
      <selection activeCell="A9" sqref="A9"/>
    </sheetView>
  </sheetViews>
  <sheetFormatPr defaultColWidth="14.421875" defaultRowHeight="15" customHeight="1"/>
  <cols>
    <col min="1" max="1" width="68.57421875" style="0" customWidth="1"/>
    <col min="2" max="2" width="49.140625" style="0" customWidth="1"/>
    <col min="3" max="3" width="7.57421875" style="0" customWidth="1"/>
    <col min="4" max="6" width="30.57421875" style="0" customWidth="1"/>
    <col min="7" max="26" width="8.7109375" style="0" customWidth="1"/>
  </cols>
  <sheetData>
    <row r="1" ht="15" customHeight="1">
      <c r="A1" s="28" t="s">
        <v>42</v>
      </c>
    </row>
    <row r="2" spans="1:5" ht="24" thickBot="1">
      <c r="A2" s="1" t="s">
        <v>35</v>
      </c>
      <c r="B2" s="2"/>
      <c r="C2" s="3"/>
      <c r="D2" s="3"/>
      <c r="E2" s="3"/>
    </row>
    <row r="3" spans="1:5" ht="15">
      <c r="A3" s="5" t="s">
        <v>34</v>
      </c>
      <c r="B3" s="5"/>
      <c r="C3" s="5"/>
      <c r="D3" s="5" t="s">
        <v>2</v>
      </c>
      <c r="E3" s="5" t="s">
        <v>31</v>
      </c>
    </row>
    <row r="4" spans="1:5" ht="15">
      <c r="A4" s="4" t="s">
        <v>27</v>
      </c>
      <c r="B4" s="4"/>
      <c r="C4" s="4"/>
      <c r="D4" s="4" t="s">
        <v>4</v>
      </c>
      <c r="E4" s="4">
        <v>25772015</v>
      </c>
    </row>
    <row r="5" spans="1:5" ht="15">
      <c r="A5" s="4" t="s">
        <v>28</v>
      </c>
      <c r="B5" s="4"/>
      <c r="C5" s="4"/>
      <c r="D5" s="4" t="s">
        <v>6</v>
      </c>
      <c r="E5" s="4" t="s">
        <v>32</v>
      </c>
    </row>
    <row r="6" spans="1:5" ht="15">
      <c r="A6" s="4"/>
      <c r="B6" s="4"/>
      <c r="C6" s="4"/>
      <c r="D6" s="4" t="s">
        <v>7</v>
      </c>
      <c r="E6" s="4" t="s">
        <v>33</v>
      </c>
    </row>
    <row r="7" spans="1:5" ht="15">
      <c r="A7" s="4"/>
      <c r="B7" s="4"/>
      <c r="C7" s="4"/>
      <c r="D7" s="4"/>
      <c r="E7" s="4"/>
    </row>
    <row r="8" spans="1:5" ht="15">
      <c r="A8" s="27" t="s">
        <v>29</v>
      </c>
      <c r="B8" s="22" t="s">
        <v>9</v>
      </c>
      <c r="C8" s="21" t="s">
        <v>30</v>
      </c>
      <c r="D8" s="23" t="s">
        <v>11</v>
      </c>
      <c r="E8" s="23" t="s">
        <v>12</v>
      </c>
    </row>
    <row r="9" spans="1:5" ht="31.5">
      <c r="A9" s="25" t="s">
        <v>36</v>
      </c>
      <c r="B9" s="24"/>
      <c r="C9" s="4">
        <v>52</v>
      </c>
      <c r="D9" s="4"/>
      <c r="E9" s="4">
        <f aca="true" t="shared" si="0" ref="E9:E14">SUM(C9*D9)</f>
        <v>0</v>
      </c>
    </row>
    <row r="10" spans="1:5" ht="15.75">
      <c r="A10" s="25" t="s">
        <v>41</v>
      </c>
      <c r="B10" s="24"/>
      <c r="C10" s="4">
        <v>32</v>
      </c>
      <c r="D10" s="4"/>
      <c r="E10" s="4">
        <f t="shared" si="0"/>
        <v>0</v>
      </c>
    </row>
    <row r="11" spans="1:5" ht="15.75">
      <c r="A11" s="25" t="s">
        <v>37</v>
      </c>
      <c r="B11" s="24"/>
      <c r="C11" s="4">
        <v>1</v>
      </c>
      <c r="D11" s="4"/>
      <c r="E11" s="4"/>
    </row>
    <row r="12" spans="1:5" ht="15.75">
      <c r="A12" s="25" t="s">
        <v>38</v>
      </c>
      <c r="B12" s="24"/>
      <c r="C12" s="4">
        <v>1</v>
      </c>
      <c r="D12" s="4"/>
      <c r="E12" s="4"/>
    </row>
    <row r="13" spans="1:5" ht="15.75">
      <c r="A13" s="25" t="s">
        <v>39</v>
      </c>
      <c r="B13" s="24"/>
      <c r="C13" s="4">
        <v>1</v>
      </c>
      <c r="D13" s="4"/>
      <c r="E13" s="4">
        <f t="shared" si="0"/>
        <v>0</v>
      </c>
    </row>
    <row r="14" spans="1:5" ht="15.75">
      <c r="A14" s="25" t="s">
        <v>40</v>
      </c>
      <c r="B14" s="24"/>
      <c r="C14" s="4">
        <v>1</v>
      </c>
      <c r="D14" s="4"/>
      <c r="E14" s="4">
        <f t="shared" si="0"/>
        <v>0</v>
      </c>
    </row>
    <row r="15" spans="1:5" ht="15">
      <c r="A15" s="26"/>
      <c r="B15" s="4"/>
      <c r="C15" s="4"/>
      <c r="D15" s="4"/>
      <c r="E15" s="4"/>
    </row>
    <row r="16" spans="1:5" ht="15">
      <c r="A16" s="26"/>
      <c r="B16" s="13" t="s">
        <v>24</v>
      </c>
      <c r="C16" s="14"/>
      <c r="D16" s="14"/>
      <c r="E16" s="15">
        <f>ROUND(SUM(E9:E14),2)</f>
        <v>0</v>
      </c>
    </row>
    <row r="17" spans="1:5" ht="15">
      <c r="A17" s="4"/>
      <c r="B17" s="14" t="s">
        <v>25</v>
      </c>
      <c r="C17" s="16">
        <v>0.21</v>
      </c>
      <c r="D17" s="17">
        <f>E16</f>
        <v>0</v>
      </c>
      <c r="E17" s="15">
        <f>ROUND(SUM(D17*(C17)),2)</f>
        <v>0</v>
      </c>
    </row>
    <row r="18" spans="1:5" ht="15">
      <c r="A18" s="4"/>
      <c r="B18" s="4"/>
      <c r="C18" s="4"/>
      <c r="D18" s="4"/>
      <c r="E18" s="18"/>
    </row>
    <row r="19" spans="1:5" ht="15">
      <c r="A19" s="4"/>
      <c r="B19" s="19" t="s">
        <v>26</v>
      </c>
      <c r="C19" s="3"/>
      <c r="D19" s="3"/>
      <c r="E19" s="20">
        <f>ROUND(SUM(E16:E17),2)</f>
        <v>0</v>
      </c>
    </row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  <row r="22" spans="1:5" ht="15">
      <c r="A22" s="4"/>
      <c r="B22" s="4"/>
      <c r="C22" s="4"/>
      <c r="D22" s="4"/>
      <c r="E22" s="4"/>
    </row>
    <row r="23" spans="1:5" ht="15.75" customHeight="1">
      <c r="A23" s="4"/>
      <c r="B23" s="4"/>
      <c r="C23" s="4"/>
      <c r="D23" s="4"/>
      <c r="E23" s="4"/>
    </row>
    <row r="24" spans="1:5" ht="15.75" customHeight="1">
      <c r="A24" s="4"/>
      <c r="B24" s="4"/>
      <c r="C24" s="4"/>
      <c r="D24" s="4"/>
      <c r="E24" s="4"/>
    </row>
    <row r="25" spans="1:5" ht="15.75" customHeight="1">
      <c r="A25" s="4"/>
      <c r="B25" s="4"/>
      <c r="C25" s="4"/>
      <c r="D25" s="4"/>
      <c r="E25" s="4"/>
    </row>
    <row r="26" spans="1:5" ht="15.75" customHeight="1">
      <c r="A26" s="4"/>
      <c r="B26" s="4"/>
      <c r="C26" s="4"/>
      <c r="D26" s="4"/>
      <c r="E26" s="4"/>
    </row>
    <row r="27" spans="1:5" ht="15.75" customHeight="1">
      <c r="A27" s="4"/>
      <c r="B27" s="4"/>
      <c r="C27" s="4"/>
      <c r="D27" s="4"/>
      <c r="E27" s="4"/>
    </row>
    <row r="28" spans="1:5" ht="15.75" customHeight="1">
      <c r="A28" s="4"/>
      <c r="B28" s="4"/>
      <c r="C28" s="4"/>
      <c r="D28" s="4"/>
      <c r="E28" s="4"/>
    </row>
    <row r="29" spans="1:5" ht="15.75" customHeight="1">
      <c r="A29" s="4"/>
      <c r="B29" s="4"/>
      <c r="C29" s="4"/>
      <c r="D29" s="4"/>
      <c r="E29" s="4"/>
    </row>
    <row r="30" spans="1:5" ht="15.75" customHeight="1">
      <c r="A30" s="4"/>
      <c r="B30" s="4"/>
      <c r="C30" s="4"/>
      <c r="D30" s="4"/>
      <c r="E30" s="4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Vlasák</cp:lastModifiedBy>
  <cp:lastPrinted>2018-10-08T10:57:42Z</cp:lastPrinted>
  <dcterms:modified xsi:type="dcterms:W3CDTF">2018-10-08T10:58:06Z</dcterms:modified>
  <cp:category/>
  <cp:version/>
  <cp:contentType/>
  <cp:contentStatus/>
</cp:coreProperties>
</file>