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8_{F407DAB4-E62C-41C1-A5AA-9DE542018E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list1!$A$1:$H$92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2" l="1"/>
  <c r="C39" i="12"/>
  <c r="C25" i="12"/>
  <c r="C24" i="12"/>
  <c r="C23" i="12"/>
  <c r="E26" i="12"/>
  <c r="F26" i="12"/>
  <c r="G26" i="12"/>
  <c r="H26" i="12"/>
  <c r="D26" i="12"/>
  <c r="E40" i="12"/>
  <c r="F40" i="12"/>
  <c r="G40" i="12"/>
  <c r="H40" i="12"/>
  <c r="D40" i="12"/>
  <c r="C62" i="12"/>
  <c r="E64" i="12"/>
  <c r="F64" i="12"/>
  <c r="G64" i="12"/>
  <c r="H64" i="12"/>
  <c r="D64" i="12"/>
  <c r="C34" i="12"/>
  <c r="C33" i="12"/>
  <c r="E35" i="12"/>
  <c r="F35" i="12"/>
  <c r="G35" i="12"/>
  <c r="H35" i="12"/>
  <c r="D35" i="12"/>
  <c r="C47" i="12"/>
  <c r="C49" i="12" s="1"/>
  <c r="E49" i="12"/>
  <c r="F49" i="12"/>
  <c r="G49" i="12"/>
  <c r="H49" i="12"/>
  <c r="D49" i="12"/>
  <c r="C57" i="12"/>
  <c r="C59" i="12" s="1"/>
  <c r="E59" i="12"/>
  <c r="F59" i="12"/>
  <c r="G59" i="12"/>
  <c r="H59" i="12"/>
  <c r="D59" i="12"/>
  <c r="C52" i="12"/>
  <c r="C54" i="12" s="1"/>
  <c r="E54" i="12"/>
  <c r="F54" i="12"/>
  <c r="G54" i="12"/>
  <c r="H54" i="12"/>
  <c r="D54" i="12"/>
  <c r="C43" i="12"/>
  <c r="C44" i="12" s="1"/>
  <c r="E44" i="12"/>
  <c r="F44" i="12"/>
  <c r="G44" i="12"/>
  <c r="H44" i="12"/>
  <c r="D44" i="12"/>
  <c r="C29" i="12"/>
  <c r="H30" i="12"/>
  <c r="G30" i="12"/>
  <c r="F30" i="12"/>
  <c r="E30" i="12"/>
  <c r="D30" i="12"/>
  <c r="C10" i="12"/>
  <c r="C11" i="12"/>
  <c r="C12" i="12"/>
  <c r="C13" i="12"/>
  <c r="C14" i="12"/>
  <c r="C16" i="12"/>
  <c r="C17" i="12"/>
  <c r="C18" i="12"/>
  <c r="C19" i="12"/>
  <c r="C9" i="12"/>
  <c r="C8" i="12"/>
  <c r="D20" i="12"/>
  <c r="F20" i="12"/>
  <c r="G20" i="12"/>
  <c r="H20" i="12"/>
  <c r="E20" i="12"/>
  <c r="C64" i="12" l="1"/>
  <c r="C35" i="12"/>
  <c r="C30" i="12"/>
  <c r="G66" i="12"/>
  <c r="G67" i="12" s="1"/>
  <c r="G68" i="12" s="1"/>
  <c r="E66" i="12"/>
  <c r="E67" i="12" s="1"/>
  <c r="E68" i="12" s="1"/>
  <c r="H66" i="12"/>
  <c r="H67" i="12" s="1"/>
  <c r="H68" i="12" s="1"/>
  <c r="F66" i="12"/>
  <c r="F67" i="12" s="1"/>
  <c r="F68" i="12" s="1"/>
  <c r="C20" i="12"/>
  <c r="C40" i="12"/>
  <c r="D66" i="12"/>
  <c r="C26" i="12"/>
  <c r="C66" i="12" l="1"/>
  <c r="C67" i="12" s="1"/>
  <c r="C68" i="12" s="1"/>
  <c r="D67" i="12"/>
  <c r="D68" i="12" s="1"/>
</calcChain>
</file>

<file path=xl/sharedStrings.xml><?xml version="1.0" encoding="utf-8"?>
<sst xmlns="http://schemas.openxmlformats.org/spreadsheetml/2006/main" count="69" uniqueCount="57">
  <si>
    <t>SOUPIS PRACÍ</t>
  </si>
  <si>
    <t>Zajištění projekční přípravy</t>
  </si>
  <si>
    <t>žlutě ocení účastník</t>
  </si>
  <si>
    <t>popis položky</t>
  </si>
  <si>
    <t>1. Průzkumy a podklady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</si>
  <si>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</si>
  <si>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</si>
  <si>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</si>
  <si>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</si>
  <si>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Hydrogeologický a hydraulický průzkum</t>
  </si>
  <si>
    <t>Diagnostika vozovky vč. posouzení PAU</t>
  </si>
  <si>
    <t>Stavebně technické posouzení</t>
  </si>
  <si>
    <t xml:space="preserve">Kamerové prohlídky UV, stokové sítě, propustků, kanalizačních šachet vč. zajištění návrhu pročištění 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</si>
  <si>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</si>
  <si>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</si>
  <si>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</si>
  <si>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</si>
  <si>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</si>
  <si>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Koncept dokumentace pro povolení stavby</t>
  </si>
  <si>
    <t>Čistopis dokumentace pro povolení stavby</t>
  </si>
  <si>
    <t>Dokladová část</t>
  </si>
  <si>
    <t>3. Plán BOZP</t>
  </si>
  <si>
    <t>Plán BOZP</t>
  </si>
  <si>
    <t>4. IČ - zajištění vydání povolení záměru</t>
  </si>
  <si>
    <t>Projednání dokumentace vč.potřebných jednání a místních šetření</t>
  </si>
  <si>
    <t>5. Dokumentace pro provádění stavby</t>
  </si>
  <si>
    <t>Čistopis dokumentace pro provádění stavby</t>
  </si>
  <si>
    <t>Rozpočet a soupis prací</t>
  </si>
  <si>
    <t>6. Aktualizace rozpočtu</t>
  </si>
  <si>
    <t>Aktualizace rozpočtu</t>
  </si>
  <si>
    <t>7. AD (autorský dozor)</t>
  </si>
  <si>
    <t>Předpokládaný počet hodin</t>
  </si>
  <si>
    <t>Hodinová sazba</t>
  </si>
  <si>
    <t>8. Technická pomoc Objednateli</t>
  </si>
  <si>
    <t>Předpokládaný počet hodin - doplní objednatel</t>
  </si>
  <si>
    <t>Technická pomoc celkem</t>
  </si>
  <si>
    <t>Celkem bez DPH</t>
  </si>
  <si>
    <t>Celkem s DPH</t>
  </si>
  <si>
    <t>Podání kompletní žádosti, vč. poplatků</t>
  </si>
  <si>
    <t>Činnosti podle tohoto bodu celkem</t>
  </si>
  <si>
    <t>Majetkoprávní vypořádání celkem</t>
  </si>
  <si>
    <t>9a. Majetkoprávní vypořádání před zahájením stavby</t>
  </si>
  <si>
    <t>9b. Majetkoprávní vypořádání</t>
  </si>
  <si>
    <t>P2405</t>
  </si>
  <si>
    <t>P2406</t>
  </si>
  <si>
    <t>P2407</t>
  </si>
  <si>
    <t>P2408</t>
  </si>
  <si>
    <t>P2410</t>
  </si>
  <si>
    <t>DPH 21%</t>
  </si>
  <si>
    <t>Rozdělení stavebních objektů a s tím spojené financovování realizace projektové dokumentace bude stanoveno na základě postupu projektové přípravy. Částky uvedené v soupisu prací budou následně rozděleny mezi investory KSÚS a SŽ.</t>
  </si>
  <si>
    <t>Náhrada vybraných přejezdů na trati Vraňany - Hněvice</t>
  </si>
  <si>
    <t>Rozsah prací:</t>
  </si>
  <si>
    <r>
      <rPr>
        <b/>
        <sz val="11"/>
        <rFont val="Calibri"/>
        <family val="2"/>
        <charset val="238"/>
        <scheme val="minor"/>
      </rPr>
      <t>"P2405 bude obsahovat</t>
    </r>
    <r>
      <rPr>
        <sz val="11"/>
        <rFont val="Calibri"/>
        <family val="2"/>
        <charset val="238"/>
        <scheme val="minor"/>
      </rPr>
      <t xml:space="preserve"> zrušení přejezdu a práce s tím související, zejména přeložky a ochrana inženýrských sítí a úpravy pozemních komunikací v místě rušení železničních přejezdů. Dále nový podchod pod kolejemi v zastávce Cítov včetně bezbariérových přístupových chodníků a jejich zastřešení" </t>
    </r>
  </si>
  <si>
    <r>
      <rPr>
        <b/>
        <sz val="11"/>
        <rFont val="Calibri"/>
        <family val="2"/>
        <charset val="238"/>
        <scheme val="minor"/>
      </rPr>
      <t>"P2406 bude obsahovat</t>
    </r>
    <r>
      <rPr>
        <sz val="11"/>
        <rFont val="Calibri"/>
        <family val="2"/>
        <charset val="238"/>
        <scheme val="minor"/>
      </rPr>
      <t xml:space="preserve"> zrušení přejezdu a práce s tím související, zejména přeložky a ochrana inženýrských sítí a úpravy pozemních komunikací v místě rušení železničních přejezdů. Dále nový silniční nadjezd přes trať včetně napojení na stávající komunikace." </t>
    </r>
  </si>
  <si>
    <r>
      <rPr>
        <b/>
        <sz val="11"/>
        <rFont val="Calibri"/>
        <family val="2"/>
        <charset val="238"/>
        <scheme val="minor"/>
      </rPr>
      <t>"P2407 bude obsahovat</t>
    </r>
    <r>
      <rPr>
        <sz val="11"/>
        <rFont val="Calibri"/>
        <family val="2"/>
        <charset val="238"/>
        <scheme val="minor"/>
      </rPr>
      <t xml:space="preserve"> zrušení přejezdu a práce s tím související, zejména přeložky a ochrana inženýrských sítí a úpravy pozemních komunikací v místě rušení železničních přejezdů. </t>
    </r>
  </si>
  <si>
    <r>
      <rPr>
        <b/>
        <sz val="11"/>
        <rFont val="Calibri"/>
        <family val="2"/>
        <charset val="238"/>
        <scheme val="minor"/>
      </rPr>
      <t>"P2408 bude obsahovat</t>
    </r>
    <r>
      <rPr>
        <sz val="11"/>
        <rFont val="Calibri"/>
        <family val="2"/>
        <charset val="238"/>
        <scheme val="minor"/>
      </rPr>
      <t xml:space="preserve"> zrušení přejezdu a práce s tím související, zejména přeložky a ochrana inženýrských sítí a úpravy pozemních komunikací v místě rušení železničních přejezdů. </t>
    </r>
  </si>
  <si>
    <r>
      <rPr>
        <b/>
        <sz val="11"/>
        <rFont val="Calibri"/>
        <family val="2"/>
        <charset val="238"/>
        <scheme val="minor"/>
      </rPr>
      <t>"P2410 bude obsahovat</t>
    </r>
    <r>
      <rPr>
        <sz val="11"/>
        <rFont val="Calibri"/>
        <family val="2"/>
        <charset val="238"/>
        <scheme val="minor"/>
      </rPr>
      <t xml:space="preserve"> zrušení přejezdu a práce s tím související, zejména přeložky a ochrana inženýrských sítí a úpravy pozemních komunikací v místě rušení železničních přejezdů.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</si>
</sst>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Kč&quot;_-;\-* #,##0.00&quot; Kč&quot;_-;_-* \-??&quot; Kč&quot;_-;_-@_-"/>
    <numFmt numFmtId="165" formatCode="#,##0.00\ [$Kč-405]"/>
    <numFmt numFmtId="166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64">
    <xf numFmtId="0" fontId="0" fillId="0" borderId="0" xfId="0"/>
    <xf numFmtId="0" fontId="4" fillId="0" borderId="0" xfId="0" applyFont="1"/>
    <xf numFmtId="0" fontId="5" fillId="3" borderId="0" xfId="0" applyFont="1" applyFill="1"/>
    <xf numFmtId="0" fontId="5" fillId="0" borderId="0" xfId="0" applyFont="1"/>
    <xf numFmtId="4" fontId="5" fillId="0" borderId="0" xfId="0" applyNumberFormat="1" applyFont="1"/>
    <xf numFmtId="0" fontId="6" fillId="0" borderId="1" xfId="0" applyFont="1" applyBorder="1"/>
    <xf numFmtId="166" fontId="6" fillId="2" borderId="7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65" fontId="5" fillId="4" borderId="7" xfId="0" applyNumberFormat="1" applyFont="1" applyFill="1" applyBorder="1" applyAlignment="1">
      <alignment horizontal="right" vertical="center"/>
    </xf>
    <xf numFmtId="165" fontId="5" fillId="3" borderId="3" xfId="0" applyNumberFormat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5" fontId="5" fillId="4" borderId="3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65" fontId="6" fillId="2" borderId="7" xfId="0" applyNumberFormat="1" applyFont="1" applyFill="1" applyBorder="1" applyAlignment="1">
      <alignment horizontal="right" vertical="center"/>
    </xf>
    <xf numFmtId="165" fontId="6" fillId="2" borderId="3" xfId="0" applyNumberFormat="1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165" fontId="6" fillId="2" borderId="7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65" fontId="0" fillId="4" borderId="7" xfId="0" applyNumberFormat="1" applyFill="1" applyBorder="1" applyAlignment="1">
      <alignment horizontal="right" vertical="center"/>
    </xf>
    <xf numFmtId="165" fontId="0" fillId="3" borderId="3" xfId="0" applyNumberFormat="1" applyFill="1" applyBorder="1" applyAlignment="1">
      <alignment horizontal="right" vertical="center"/>
    </xf>
    <xf numFmtId="165" fontId="0" fillId="3" borderId="1" xfId="0" applyNumberFormat="1" applyFill="1" applyBorder="1" applyAlignment="1">
      <alignment horizontal="right" vertical="center"/>
    </xf>
    <xf numFmtId="0" fontId="5" fillId="0" borderId="0" xfId="5" applyFont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66" fontId="5" fillId="3" borderId="9" xfId="0" applyNumberFormat="1" applyFont="1" applyFill="1" applyBorder="1" applyAlignment="1">
      <alignment vertical="center"/>
    </xf>
    <xf numFmtId="166" fontId="5" fillId="3" borderId="5" xfId="0" applyNumberFormat="1" applyFont="1" applyFill="1" applyBorder="1" applyAlignment="1">
      <alignment vertical="center"/>
    </xf>
    <xf numFmtId="0" fontId="5" fillId="0" borderId="0" xfId="5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165" fontId="6" fillId="4" borderId="0" xfId="0" applyNumberFormat="1" applyFont="1" applyFill="1" applyAlignment="1">
      <alignment vertical="center"/>
    </xf>
    <xf numFmtId="0" fontId="5" fillId="0" borderId="0" xfId="5" applyFont="1" applyAlignment="1">
      <alignment vertical="center"/>
    </xf>
    <xf numFmtId="0" fontId="6" fillId="2" borderId="7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4" fontId="6" fillId="2" borderId="7" xfId="0" applyNumberFormat="1" applyFont="1" applyFill="1" applyBorder="1" applyAlignment="1">
      <alignment vertical="center"/>
    </xf>
    <xf numFmtId="4" fontId="6" fillId="2" borderId="8" xfId="0" applyNumberFormat="1" applyFont="1" applyFill="1" applyBorder="1" applyAlignment="1">
      <alignment vertical="center"/>
    </xf>
    <xf numFmtId="4" fontId="6" fillId="2" borderId="4" xfId="0" applyNumberFormat="1" applyFont="1" applyFill="1" applyBorder="1" applyAlignment="1">
      <alignment vertical="center"/>
    </xf>
    <xf numFmtId="0" fontId="5" fillId="0" borderId="0" xfId="5" applyFont="1" applyAlignment="1">
      <alignment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5" fillId="3" borderId="7" xfId="0" applyNumberFormat="1" applyFont="1" applyFill="1" applyBorder="1" applyAlignment="1">
      <alignment horizontal="right" vertical="center"/>
    </xf>
    <xf numFmtId="166" fontId="5" fillId="3" borderId="10" xfId="0" applyNumberFormat="1" applyFont="1" applyFill="1" applyBorder="1" applyAlignment="1">
      <alignment vertic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4"/>
  <sheetViews>
    <sheetView tabSelected="1" view="pageBreakPreview" zoomScaleNormal="100" zoomScaleSheetLayoutView="100" workbookViewId="0">
      <selection activeCell="C63" sqref="C63"/>
    </sheetView>
  </sheetViews>
  <sheetFormatPr defaultRowHeight="15" x14ac:dyDescent="0.25"/>
  <cols>
    <col min="1" max="1" width="14.7109375" customWidth="1"/>
    <col min="2" max="2" width="45" customWidth="1"/>
    <col min="3" max="7" width="28.140625" customWidth="1"/>
    <col min="8" max="8" width="32.28515625" customWidth="1"/>
    <col min="9" max="9" width="16.28515625" customWidth="1"/>
    <col min="11" max="11" width="12" customWidth="1"/>
    <col min="259" max="259" width="34.5703125" customWidth="1"/>
    <col min="260" max="260" width="30" customWidth="1"/>
    <col min="261" max="261" width="14.85546875" customWidth="1"/>
    <col min="262" max="262" width="16.28515625" customWidth="1"/>
    <col min="515" max="515" width="34.5703125" customWidth="1"/>
    <col min="516" max="516" width="30" customWidth="1"/>
    <col min="517" max="517" width="14.85546875" customWidth="1"/>
    <col min="518" max="518" width="16.28515625" customWidth="1"/>
    <col min="771" max="771" width="34.5703125" customWidth="1"/>
    <col min="772" max="772" width="30" customWidth="1"/>
    <col min="773" max="773" width="14.85546875" customWidth="1"/>
    <col min="774" max="774" width="16.28515625" customWidth="1"/>
    <col min="1027" max="1027" width="34.5703125" customWidth="1"/>
    <col min="1028" max="1028" width="30" customWidth="1"/>
    <col min="1029" max="1029" width="14.85546875" customWidth="1"/>
    <col min="1030" max="1030" width="16.28515625" customWidth="1"/>
    <col min="1283" max="1283" width="34.5703125" customWidth="1"/>
    <col min="1284" max="1284" width="30" customWidth="1"/>
    <col min="1285" max="1285" width="14.85546875" customWidth="1"/>
    <col min="1286" max="1286" width="16.28515625" customWidth="1"/>
    <col min="1539" max="1539" width="34.5703125" customWidth="1"/>
    <col min="1540" max="1540" width="30" customWidth="1"/>
    <col min="1541" max="1541" width="14.85546875" customWidth="1"/>
    <col min="1542" max="1542" width="16.28515625" customWidth="1"/>
    <col min="1795" max="1795" width="34.5703125" customWidth="1"/>
    <col min="1796" max="1796" width="30" customWidth="1"/>
    <col min="1797" max="1797" width="14.85546875" customWidth="1"/>
    <col min="1798" max="1798" width="16.28515625" customWidth="1"/>
    <col min="2051" max="2051" width="34.5703125" customWidth="1"/>
    <col min="2052" max="2052" width="30" customWidth="1"/>
    <col min="2053" max="2053" width="14.85546875" customWidth="1"/>
    <col min="2054" max="2054" width="16.28515625" customWidth="1"/>
    <col min="2307" max="2307" width="34.5703125" customWidth="1"/>
    <col min="2308" max="2308" width="30" customWidth="1"/>
    <col min="2309" max="2309" width="14.85546875" customWidth="1"/>
    <col min="2310" max="2310" width="16.28515625" customWidth="1"/>
    <col min="2563" max="2563" width="34.5703125" customWidth="1"/>
    <col min="2564" max="2564" width="30" customWidth="1"/>
    <col min="2565" max="2565" width="14.85546875" customWidth="1"/>
    <col min="2566" max="2566" width="16.28515625" customWidth="1"/>
    <col min="2819" max="2819" width="34.5703125" customWidth="1"/>
    <col min="2820" max="2820" width="30" customWidth="1"/>
    <col min="2821" max="2821" width="14.85546875" customWidth="1"/>
    <col min="2822" max="2822" width="16.28515625" customWidth="1"/>
    <col min="3075" max="3075" width="34.5703125" customWidth="1"/>
    <col min="3076" max="3076" width="30" customWidth="1"/>
    <col min="3077" max="3077" width="14.85546875" customWidth="1"/>
    <col min="3078" max="3078" width="16.28515625" customWidth="1"/>
    <col min="3331" max="3331" width="34.5703125" customWidth="1"/>
    <col min="3332" max="3332" width="30" customWidth="1"/>
    <col min="3333" max="3333" width="14.85546875" customWidth="1"/>
    <col min="3334" max="3334" width="16.28515625" customWidth="1"/>
    <col min="3587" max="3587" width="34.5703125" customWidth="1"/>
    <col min="3588" max="3588" width="30" customWidth="1"/>
    <col min="3589" max="3589" width="14.85546875" customWidth="1"/>
    <col min="3590" max="3590" width="16.28515625" customWidth="1"/>
    <col min="3843" max="3843" width="34.5703125" customWidth="1"/>
    <col min="3844" max="3844" width="30" customWidth="1"/>
    <col min="3845" max="3845" width="14.85546875" customWidth="1"/>
    <col min="3846" max="3846" width="16.28515625" customWidth="1"/>
    <col min="4099" max="4099" width="34.5703125" customWidth="1"/>
    <col min="4100" max="4100" width="30" customWidth="1"/>
    <col min="4101" max="4101" width="14.85546875" customWidth="1"/>
    <col min="4102" max="4102" width="16.28515625" customWidth="1"/>
    <col min="4355" max="4355" width="34.5703125" customWidth="1"/>
    <col min="4356" max="4356" width="30" customWidth="1"/>
    <col min="4357" max="4357" width="14.85546875" customWidth="1"/>
    <col min="4358" max="4358" width="16.28515625" customWidth="1"/>
    <col min="4611" max="4611" width="34.5703125" customWidth="1"/>
    <col min="4612" max="4612" width="30" customWidth="1"/>
    <col min="4613" max="4613" width="14.85546875" customWidth="1"/>
    <col min="4614" max="4614" width="16.28515625" customWidth="1"/>
    <col min="4867" max="4867" width="34.5703125" customWidth="1"/>
    <col min="4868" max="4868" width="30" customWidth="1"/>
    <col min="4869" max="4869" width="14.85546875" customWidth="1"/>
    <col min="4870" max="4870" width="16.28515625" customWidth="1"/>
    <col min="5123" max="5123" width="34.5703125" customWidth="1"/>
    <col min="5124" max="5124" width="30" customWidth="1"/>
    <col min="5125" max="5125" width="14.85546875" customWidth="1"/>
    <col min="5126" max="5126" width="16.28515625" customWidth="1"/>
    <col min="5379" max="5379" width="34.5703125" customWidth="1"/>
    <col min="5380" max="5380" width="30" customWidth="1"/>
    <col min="5381" max="5381" width="14.85546875" customWidth="1"/>
    <col min="5382" max="5382" width="16.28515625" customWidth="1"/>
    <col min="5635" max="5635" width="34.5703125" customWidth="1"/>
    <col min="5636" max="5636" width="30" customWidth="1"/>
    <col min="5637" max="5637" width="14.85546875" customWidth="1"/>
    <col min="5638" max="5638" width="16.28515625" customWidth="1"/>
    <col min="5891" max="5891" width="34.5703125" customWidth="1"/>
    <col min="5892" max="5892" width="30" customWidth="1"/>
    <col min="5893" max="5893" width="14.85546875" customWidth="1"/>
    <col min="5894" max="5894" width="16.28515625" customWidth="1"/>
    <col min="6147" max="6147" width="34.5703125" customWidth="1"/>
    <col min="6148" max="6148" width="30" customWidth="1"/>
    <col min="6149" max="6149" width="14.85546875" customWidth="1"/>
    <col min="6150" max="6150" width="16.28515625" customWidth="1"/>
    <col min="6403" max="6403" width="34.5703125" customWidth="1"/>
    <col min="6404" max="6404" width="30" customWidth="1"/>
    <col min="6405" max="6405" width="14.85546875" customWidth="1"/>
    <col min="6406" max="6406" width="16.28515625" customWidth="1"/>
    <col min="6659" max="6659" width="34.5703125" customWidth="1"/>
    <col min="6660" max="6660" width="30" customWidth="1"/>
    <col min="6661" max="6661" width="14.85546875" customWidth="1"/>
    <col min="6662" max="6662" width="16.28515625" customWidth="1"/>
    <col min="6915" max="6915" width="34.5703125" customWidth="1"/>
    <col min="6916" max="6916" width="30" customWidth="1"/>
    <col min="6917" max="6917" width="14.85546875" customWidth="1"/>
    <col min="6918" max="6918" width="16.28515625" customWidth="1"/>
    <col min="7171" max="7171" width="34.5703125" customWidth="1"/>
    <col min="7172" max="7172" width="30" customWidth="1"/>
    <col min="7173" max="7173" width="14.85546875" customWidth="1"/>
    <col min="7174" max="7174" width="16.28515625" customWidth="1"/>
    <col min="7427" max="7427" width="34.5703125" customWidth="1"/>
    <col min="7428" max="7428" width="30" customWidth="1"/>
    <col min="7429" max="7429" width="14.85546875" customWidth="1"/>
    <col min="7430" max="7430" width="16.28515625" customWidth="1"/>
    <col min="7683" max="7683" width="34.5703125" customWidth="1"/>
    <col min="7684" max="7684" width="30" customWidth="1"/>
    <col min="7685" max="7685" width="14.85546875" customWidth="1"/>
    <col min="7686" max="7686" width="16.28515625" customWidth="1"/>
    <col min="7939" max="7939" width="34.5703125" customWidth="1"/>
    <col min="7940" max="7940" width="30" customWidth="1"/>
    <col min="7941" max="7941" width="14.85546875" customWidth="1"/>
    <col min="7942" max="7942" width="16.28515625" customWidth="1"/>
    <col min="8195" max="8195" width="34.5703125" customWidth="1"/>
    <col min="8196" max="8196" width="30" customWidth="1"/>
    <col min="8197" max="8197" width="14.85546875" customWidth="1"/>
    <col min="8198" max="8198" width="16.28515625" customWidth="1"/>
    <col min="8451" max="8451" width="34.5703125" customWidth="1"/>
    <col min="8452" max="8452" width="30" customWidth="1"/>
    <col min="8453" max="8453" width="14.85546875" customWidth="1"/>
    <col min="8454" max="8454" width="16.28515625" customWidth="1"/>
    <col min="8707" max="8707" width="34.5703125" customWidth="1"/>
    <col min="8708" max="8708" width="30" customWidth="1"/>
    <col min="8709" max="8709" width="14.85546875" customWidth="1"/>
    <col min="8710" max="8710" width="16.28515625" customWidth="1"/>
    <col min="8963" max="8963" width="34.5703125" customWidth="1"/>
    <col min="8964" max="8964" width="30" customWidth="1"/>
    <col min="8965" max="8965" width="14.85546875" customWidth="1"/>
    <col min="8966" max="8966" width="16.28515625" customWidth="1"/>
    <col min="9219" max="9219" width="34.5703125" customWidth="1"/>
    <col min="9220" max="9220" width="30" customWidth="1"/>
    <col min="9221" max="9221" width="14.85546875" customWidth="1"/>
    <col min="9222" max="9222" width="16.28515625" customWidth="1"/>
    <col min="9475" max="9475" width="34.5703125" customWidth="1"/>
    <col min="9476" max="9476" width="30" customWidth="1"/>
    <col min="9477" max="9477" width="14.85546875" customWidth="1"/>
    <col min="9478" max="9478" width="16.28515625" customWidth="1"/>
    <col min="9731" max="9731" width="34.5703125" customWidth="1"/>
    <col min="9732" max="9732" width="30" customWidth="1"/>
    <col min="9733" max="9733" width="14.85546875" customWidth="1"/>
    <col min="9734" max="9734" width="16.28515625" customWidth="1"/>
    <col min="9987" max="9987" width="34.5703125" customWidth="1"/>
    <col min="9988" max="9988" width="30" customWidth="1"/>
    <col min="9989" max="9989" width="14.85546875" customWidth="1"/>
    <col min="9990" max="9990" width="16.28515625" customWidth="1"/>
    <col min="10243" max="10243" width="34.5703125" customWidth="1"/>
    <col min="10244" max="10244" width="30" customWidth="1"/>
    <col min="10245" max="10245" width="14.85546875" customWidth="1"/>
    <col min="10246" max="10246" width="16.28515625" customWidth="1"/>
    <col min="10499" max="10499" width="34.5703125" customWidth="1"/>
    <col min="10500" max="10500" width="30" customWidth="1"/>
    <col min="10501" max="10501" width="14.85546875" customWidth="1"/>
    <col min="10502" max="10502" width="16.28515625" customWidth="1"/>
    <col min="10755" max="10755" width="34.5703125" customWidth="1"/>
    <col min="10756" max="10756" width="30" customWidth="1"/>
    <col min="10757" max="10757" width="14.85546875" customWidth="1"/>
    <col min="10758" max="10758" width="16.28515625" customWidth="1"/>
    <col min="11011" max="11011" width="34.5703125" customWidth="1"/>
    <col min="11012" max="11012" width="30" customWidth="1"/>
    <col min="11013" max="11013" width="14.85546875" customWidth="1"/>
    <col min="11014" max="11014" width="16.28515625" customWidth="1"/>
    <col min="11267" max="11267" width="34.5703125" customWidth="1"/>
    <col min="11268" max="11268" width="30" customWidth="1"/>
    <col min="11269" max="11269" width="14.85546875" customWidth="1"/>
    <col min="11270" max="11270" width="16.28515625" customWidth="1"/>
    <col min="11523" max="11523" width="34.5703125" customWidth="1"/>
    <col min="11524" max="11524" width="30" customWidth="1"/>
    <col min="11525" max="11525" width="14.85546875" customWidth="1"/>
    <col min="11526" max="11526" width="16.28515625" customWidth="1"/>
    <col min="11779" max="11779" width="34.5703125" customWidth="1"/>
    <col min="11780" max="11780" width="30" customWidth="1"/>
    <col min="11781" max="11781" width="14.85546875" customWidth="1"/>
    <col min="11782" max="11782" width="16.28515625" customWidth="1"/>
    <col min="12035" max="12035" width="34.5703125" customWidth="1"/>
    <col min="12036" max="12036" width="30" customWidth="1"/>
    <col min="12037" max="12037" width="14.85546875" customWidth="1"/>
    <col min="12038" max="12038" width="16.28515625" customWidth="1"/>
    <col min="12291" max="12291" width="34.5703125" customWidth="1"/>
    <col min="12292" max="12292" width="30" customWidth="1"/>
    <col min="12293" max="12293" width="14.85546875" customWidth="1"/>
    <col min="12294" max="12294" width="16.28515625" customWidth="1"/>
    <col min="12547" max="12547" width="34.5703125" customWidth="1"/>
    <col min="12548" max="12548" width="30" customWidth="1"/>
    <col min="12549" max="12549" width="14.85546875" customWidth="1"/>
    <col min="12550" max="12550" width="16.28515625" customWidth="1"/>
    <col min="12803" max="12803" width="34.5703125" customWidth="1"/>
    <col min="12804" max="12804" width="30" customWidth="1"/>
    <col min="12805" max="12805" width="14.85546875" customWidth="1"/>
    <col min="12806" max="12806" width="16.28515625" customWidth="1"/>
    <col min="13059" max="13059" width="34.5703125" customWidth="1"/>
    <col min="13060" max="13060" width="30" customWidth="1"/>
    <col min="13061" max="13061" width="14.85546875" customWidth="1"/>
    <col min="13062" max="13062" width="16.28515625" customWidth="1"/>
    <col min="13315" max="13315" width="34.5703125" customWidth="1"/>
    <col min="13316" max="13316" width="30" customWidth="1"/>
    <col min="13317" max="13317" width="14.85546875" customWidth="1"/>
    <col min="13318" max="13318" width="16.28515625" customWidth="1"/>
    <col min="13571" max="13571" width="34.5703125" customWidth="1"/>
    <col min="13572" max="13572" width="30" customWidth="1"/>
    <col min="13573" max="13573" width="14.85546875" customWidth="1"/>
    <col min="13574" max="13574" width="16.28515625" customWidth="1"/>
    <col min="13827" max="13827" width="34.5703125" customWidth="1"/>
    <col min="13828" max="13828" width="30" customWidth="1"/>
    <col min="13829" max="13829" width="14.85546875" customWidth="1"/>
    <col min="13830" max="13830" width="16.28515625" customWidth="1"/>
    <col min="14083" max="14083" width="34.5703125" customWidth="1"/>
    <col min="14084" max="14084" width="30" customWidth="1"/>
    <col min="14085" max="14085" width="14.85546875" customWidth="1"/>
    <col min="14086" max="14086" width="16.28515625" customWidth="1"/>
    <col min="14339" max="14339" width="34.5703125" customWidth="1"/>
    <col min="14340" max="14340" width="30" customWidth="1"/>
    <col min="14341" max="14341" width="14.85546875" customWidth="1"/>
    <col min="14342" max="14342" width="16.28515625" customWidth="1"/>
    <col min="14595" max="14595" width="34.5703125" customWidth="1"/>
    <col min="14596" max="14596" width="30" customWidth="1"/>
    <col min="14597" max="14597" width="14.85546875" customWidth="1"/>
    <col min="14598" max="14598" width="16.28515625" customWidth="1"/>
    <col min="14851" max="14851" width="34.5703125" customWidth="1"/>
    <col min="14852" max="14852" width="30" customWidth="1"/>
    <col min="14853" max="14853" width="14.85546875" customWidth="1"/>
    <col min="14854" max="14854" width="16.28515625" customWidth="1"/>
    <col min="15107" max="15107" width="34.5703125" customWidth="1"/>
    <col min="15108" max="15108" width="30" customWidth="1"/>
    <col min="15109" max="15109" width="14.85546875" customWidth="1"/>
    <col min="15110" max="15110" width="16.28515625" customWidth="1"/>
    <col min="15363" max="15363" width="34.5703125" customWidth="1"/>
    <col min="15364" max="15364" width="30" customWidth="1"/>
    <col min="15365" max="15365" width="14.85546875" customWidth="1"/>
    <col min="15366" max="15366" width="16.28515625" customWidth="1"/>
    <col min="15619" max="15619" width="34.5703125" customWidth="1"/>
    <col min="15620" max="15620" width="30" customWidth="1"/>
    <col min="15621" max="15621" width="14.85546875" customWidth="1"/>
    <col min="15622" max="15622" width="16.28515625" customWidth="1"/>
    <col min="15875" max="15875" width="34.5703125" customWidth="1"/>
    <col min="15876" max="15876" width="30" customWidth="1"/>
    <col min="15877" max="15877" width="14.85546875" customWidth="1"/>
    <col min="15878" max="15878" width="16.28515625" customWidth="1"/>
    <col min="16131" max="16131" width="34.5703125" customWidth="1"/>
    <col min="16132" max="16132" width="30" customWidth="1"/>
    <col min="16133" max="16133" width="14.85546875" customWidth="1"/>
    <col min="16134" max="16134" width="16.28515625" customWidth="1"/>
  </cols>
  <sheetData>
    <row r="1" spans="2:8" ht="43.5" customHeight="1" x14ac:dyDescent="0.25">
      <c r="B1" s="58" t="s">
        <v>0</v>
      </c>
      <c r="C1" s="58"/>
      <c r="D1" s="7"/>
      <c r="E1" s="7"/>
      <c r="F1" s="7"/>
      <c r="G1" s="7"/>
    </row>
    <row r="2" spans="2:8" ht="44.25" customHeight="1" x14ac:dyDescent="0.25">
      <c r="B2" s="59" t="s">
        <v>50</v>
      </c>
      <c r="C2" s="59"/>
      <c r="D2" s="8"/>
      <c r="E2" s="8"/>
      <c r="F2" s="8"/>
      <c r="G2" s="8"/>
    </row>
    <row r="3" spans="2:8" x14ac:dyDescent="0.25">
      <c r="B3" s="60" t="s">
        <v>1</v>
      </c>
      <c r="C3" s="61"/>
      <c r="D3" s="9"/>
      <c r="E3" s="9"/>
      <c r="F3" s="9"/>
      <c r="G3" s="9"/>
    </row>
    <row r="4" spans="2:8" x14ac:dyDescent="0.25">
      <c r="B4" s="2" t="s">
        <v>2</v>
      </c>
      <c r="C4" s="3"/>
      <c r="D4" s="3"/>
      <c r="E4" s="3"/>
      <c r="F4" s="3"/>
      <c r="G4" s="3"/>
    </row>
    <row r="5" spans="2:8" ht="14.45" customHeight="1" x14ac:dyDescent="0.25">
      <c r="B5" s="10" t="s">
        <v>3</v>
      </c>
      <c r="C5" s="11"/>
      <c r="D5" s="53" t="s">
        <v>43</v>
      </c>
      <c r="E5" s="53" t="s">
        <v>44</v>
      </c>
      <c r="F5" s="53" t="s">
        <v>45</v>
      </c>
      <c r="G5" s="53" t="s">
        <v>46</v>
      </c>
      <c r="H5" s="53" t="s">
        <v>47</v>
      </c>
    </row>
    <row r="6" spans="2:8" ht="14.45" customHeight="1" x14ac:dyDescent="0.25">
      <c r="B6" s="10"/>
      <c r="C6" s="11"/>
      <c r="D6" s="54"/>
      <c r="E6" s="54"/>
      <c r="F6" s="54"/>
      <c r="G6" s="54"/>
      <c r="H6" s="54"/>
    </row>
    <row r="7" spans="2:8" ht="14.45" customHeight="1" x14ac:dyDescent="0.25">
      <c r="B7" s="56" t="s">
        <v>4</v>
      </c>
      <c r="C7" s="57"/>
      <c r="D7" s="55"/>
      <c r="E7" s="55"/>
      <c r="F7" s="55"/>
      <c r="G7" s="55"/>
      <c r="H7" s="55"/>
    </row>
    <row r="8" spans="2:8" ht="30" x14ac:dyDescent="0.25">
      <c r="B8" s="12" t="s">
        <v>5</v>
      </c>
      <c r="C8" s="13">
        <f>D8+E8+F8+G8+H8</f>
        <v>0</v>
      </c>
      <c r="D8" s="14"/>
      <c r="E8" s="15"/>
      <c r="F8" s="15"/>
      <c r="G8" s="15"/>
      <c r="H8" s="15"/>
    </row>
    <row r="9" spans="2:8" x14ac:dyDescent="0.25">
      <c r="B9" s="16" t="s">
        <v>6</v>
      </c>
      <c r="C9" s="13">
        <f>D9+E9+F9+G9+H9</f>
        <v>0</v>
      </c>
      <c r="D9" s="14"/>
      <c r="E9" s="15"/>
      <c r="F9" s="15"/>
      <c r="G9" s="15"/>
      <c r="H9" s="15"/>
    </row>
    <row r="10" spans="2:8" x14ac:dyDescent="0.25">
      <c r="B10" s="16" t="s">
        <v>7</v>
      </c>
      <c r="C10" s="13">
        <f t="shared" ref="C10:C20" si="0">D10+E10+F10+G10+H10</f>
        <v>0</v>
      </c>
      <c r="D10" s="14"/>
      <c r="E10" s="15"/>
      <c r="F10" s="15"/>
      <c r="G10" s="15"/>
      <c r="H10" s="15"/>
    </row>
    <row r="11" spans="2:8" ht="45" x14ac:dyDescent="0.25">
      <c r="B11" s="16" t="s">
        <v>8</v>
      </c>
      <c r="C11" s="13">
        <f t="shared" si="0"/>
        <v>0</v>
      </c>
      <c r="D11" s="14"/>
      <c r="E11" s="15"/>
      <c r="F11" s="15"/>
      <c r="G11" s="15"/>
      <c r="H11" s="15"/>
    </row>
    <row r="12" spans="2:8" ht="14.45" customHeight="1" x14ac:dyDescent="0.25">
      <c r="B12" s="16" t="s">
        <v>9</v>
      </c>
      <c r="C12" s="13">
        <f t="shared" si="0"/>
        <v>0</v>
      </c>
      <c r="D12" s="14"/>
      <c r="E12" s="15"/>
      <c r="F12" s="15"/>
      <c r="G12" s="15"/>
      <c r="H12" s="15"/>
    </row>
    <row r="13" spans="2:8" x14ac:dyDescent="0.25">
      <c r="B13" s="16" t="s">
        <v>10</v>
      </c>
      <c r="C13" s="13">
        <f t="shared" si="0"/>
        <v>0</v>
      </c>
      <c r="D13" s="14"/>
      <c r="E13" s="15"/>
      <c r="F13" s="15"/>
      <c r="G13" s="15"/>
      <c r="H13" s="15"/>
    </row>
    <row r="14" spans="2:8" x14ac:dyDescent="0.25">
      <c r="B14" s="16" t="s">
        <v>11</v>
      </c>
      <c r="C14" s="13">
        <f t="shared" si="0"/>
        <v>0</v>
      </c>
      <c r="D14" s="14"/>
      <c r="E14" s="15"/>
      <c r="F14" s="15"/>
      <c r="G14" s="15"/>
      <c r="H14" s="15"/>
    </row>
    <row r="15" spans="2:8" ht="45" x14ac:dyDescent="0.25">
      <c r="B15" s="17" t="s">
        <v>12</v>
      </c>
      <c r="C15" s="13"/>
      <c r="D15" s="18"/>
      <c r="E15" s="19"/>
      <c r="F15" s="19"/>
      <c r="G15" s="19"/>
      <c r="H15" s="19"/>
    </row>
    <row r="16" spans="2:8" x14ac:dyDescent="0.25">
      <c r="B16" s="16" t="s">
        <v>13</v>
      </c>
      <c r="C16" s="13">
        <f t="shared" si="0"/>
        <v>0</v>
      </c>
      <c r="D16" s="14"/>
      <c r="E16" s="15"/>
      <c r="F16" s="15"/>
      <c r="G16" s="15"/>
      <c r="H16" s="15"/>
    </row>
    <row r="17" spans="2:8" ht="14.45" customHeight="1" x14ac:dyDescent="0.25">
      <c r="B17" s="16" t="s">
        <v>14</v>
      </c>
      <c r="C17" s="13">
        <f t="shared" si="0"/>
        <v>0</v>
      </c>
      <c r="D17" s="14"/>
      <c r="E17" s="15"/>
      <c r="F17" s="15"/>
      <c r="G17" s="15"/>
      <c r="H17" s="15"/>
    </row>
    <row r="18" spans="2:8" ht="14.45" customHeight="1" x14ac:dyDescent="0.25">
      <c r="B18" s="16" t="s">
        <v>15</v>
      </c>
      <c r="C18" s="13">
        <f t="shared" si="0"/>
        <v>0</v>
      </c>
      <c r="D18" s="14"/>
      <c r="E18" s="15"/>
      <c r="F18" s="15"/>
      <c r="G18" s="15"/>
      <c r="H18" s="15"/>
    </row>
    <row r="19" spans="2:8" ht="14.45" customHeight="1" x14ac:dyDescent="0.25">
      <c r="B19" s="20" t="s">
        <v>16</v>
      </c>
      <c r="C19" s="13">
        <f t="shared" si="0"/>
        <v>0</v>
      </c>
      <c r="D19" s="14"/>
      <c r="E19" s="15"/>
      <c r="F19" s="15"/>
      <c r="G19" s="15"/>
      <c r="H19" s="15"/>
    </row>
    <row r="20" spans="2:8" ht="14.45" customHeight="1" x14ac:dyDescent="0.25">
      <c r="B20" s="10" t="s">
        <v>39</v>
      </c>
      <c r="C20" s="21">
        <f t="shared" si="0"/>
        <v>0</v>
      </c>
      <c r="D20" s="22">
        <f>D8+D9+D10+D11+D12+D13+D14+D15+D16+D17+D18+D19</f>
        <v>0</v>
      </c>
      <c r="E20" s="23">
        <f>E8+E9+E10+E11+E12+E13+E14+E16+E17+E18+E19</f>
        <v>0</v>
      </c>
      <c r="F20" s="23">
        <f t="shared" ref="F20:H20" si="1">F8+F9+F10+F11+F12+F13+F14+F16+F17+F18+F19</f>
        <v>0</v>
      </c>
      <c r="G20" s="23">
        <f t="shared" si="1"/>
        <v>0</v>
      </c>
      <c r="H20" s="23">
        <f t="shared" si="1"/>
        <v>0</v>
      </c>
    </row>
    <row r="21" spans="2:8" x14ac:dyDescent="0.25">
      <c r="B21" s="24"/>
      <c r="C21" s="25"/>
      <c r="D21" s="26"/>
      <c r="F21" s="26"/>
      <c r="G21" s="26"/>
      <c r="H21" s="26"/>
    </row>
    <row r="22" spans="2:8" x14ac:dyDescent="0.25">
      <c r="B22" s="56" t="s">
        <v>17</v>
      </c>
      <c r="C22" s="57"/>
      <c r="D22" s="27"/>
      <c r="E22" s="26"/>
      <c r="F22" s="27"/>
      <c r="G22" s="27"/>
      <c r="H22" s="27"/>
    </row>
    <row r="23" spans="2:8" x14ac:dyDescent="0.25">
      <c r="B23" s="28" t="s">
        <v>18</v>
      </c>
      <c r="C23" s="13">
        <f>D23+E23+F23+G23+H23</f>
        <v>0</v>
      </c>
      <c r="D23" s="14"/>
      <c r="E23" s="15"/>
      <c r="F23" s="15"/>
      <c r="G23" s="15"/>
      <c r="H23" s="15"/>
    </row>
    <row r="24" spans="2:8" x14ac:dyDescent="0.25">
      <c r="B24" s="28" t="s">
        <v>19</v>
      </c>
      <c r="C24" s="13">
        <f>D24+E24+F24+G24+H24</f>
        <v>0</v>
      </c>
      <c r="D24" s="14"/>
      <c r="E24" s="15"/>
      <c r="F24" s="15"/>
      <c r="G24" s="15"/>
      <c r="H24" s="15"/>
    </row>
    <row r="25" spans="2:8" x14ac:dyDescent="0.25">
      <c r="B25" s="28" t="s">
        <v>20</v>
      </c>
      <c r="C25" s="13">
        <f>D25+E25+F25+G25+H25</f>
        <v>0</v>
      </c>
      <c r="D25" s="14"/>
      <c r="E25" s="15"/>
      <c r="F25" s="15"/>
      <c r="G25" s="15"/>
      <c r="H25" s="15"/>
    </row>
    <row r="26" spans="2:8" x14ac:dyDescent="0.25">
      <c r="B26" s="10" t="s">
        <v>39</v>
      </c>
      <c r="C26" s="29">
        <f>C23+C24+C25</f>
        <v>0</v>
      </c>
      <c r="D26" s="22">
        <f>D23+D24+D25</f>
        <v>0</v>
      </c>
      <c r="E26" s="22">
        <f t="shared" ref="E26:H26" si="2">E23+E24+E25</f>
        <v>0</v>
      </c>
      <c r="F26" s="22">
        <f t="shared" si="2"/>
        <v>0</v>
      </c>
      <c r="G26" s="22">
        <f t="shared" si="2"/>
        <v>0</v>
      </c>
      <c r="H26" s="22">
        <f t="shared" si="2"/>
        <v>0</v>
      </c>
    </row>
    <row r="27" spans="2:8" x14ac:dyDescent="0.25">
      <c r="B27" s="24"/>
      <c r="C27" s="24"/>
      <c r="D27" s="30"/>
      <c r="E27" s="30"/>
      <c r="F27" s="30"/>
      <c r="G27" s="30"/>
      <c r="H27" s="30"/>
    </row>
    <row r="28" spans="2:8" x14ac:dyDescent="0.25">
      <c r="B28" s="56" t="s">
        <v>21</v>
      </c>
      <c r="C28" s="57"/>
      <c r="D28" s="27"/>
      <c r="E28" s="27"/>
      <c r="F28" s="27"/>
      <c r="G28" s="27"/>
      <c r="H28" s="27"/>
    </row>
    <row r="29" spans="2:8" x14ac:dyDescent="0.25">
      <c r="B29" s="28" t="s">
        <v>22</v>
      </c>
      <c r="C29" s="13">
        <f>D29+E29+F29+G29+H29</f>
        <v>0</v>
      </c>
      <c r="D29" s="14"/>
      <c r="E29" s="15"/>
      <c r="F29" s="15"/>
      <c r="G29" s="15"/>
      <c r="H29" s="15"/>
    </row>
    <row r="30" spans="2:8" x14ac:dyDescent="0.25">
      <c r="B30" s="10" t="s">
        <v>39</v>
      </c>
      <c r="C30" s="29">
        <f>D30+E30+F30+G30+H30</f>
        <v>0</v>
      </c>
      <c r="D30" s="22">
        <f>D29</f>
        <v>0</v>
      </c>
      <c r="E30" s="23">
        <f>E29</f>
        <v>0</v>
      </c>
      <c r="F30" s="23">
        <f>F29</f>
        <v>0</v>
      </c>
      <c r="G30" s="23">
        <f>G29</f>
        <v>0</v>
      </c>
      <c r="H30" s="23">
        <f>H29</f>
        <v>0</v>
      </c>
    </row>
    <row r="31" spans="2:8" x14ac:dyDescent="0.25">
      <c r="B31" s="24"/>
      <c r="C31" s="25"/>
      <c r="D31" s="26"/>
      <c r="E31" s="26"/>
      <c r="F31" s="26"/>
      <c r="G31" s="26"/>
      <c r="H31" s="26"/>
    </row>
    <row r="32" spans="2:8" x14ac:dyDescent="0.25">
      <c r="B32" s="56" t="s">
        <v>23</v>
      </c>
      <c r="C32" s="57"/>
      <c r="D32" s="27"/>
      <c r="E32" s="27"/>
      <c r="F32" s="27"/>
      <c r="G32" s="27"/>
      <c r="H32" s="27"/>
    </row>
    <row r="33" spans="2:8" ht="30" x14ac:dyDescent="0.25">
      <c r="B33" s="16" t="s">
        <v>24</v>
      </c>
      <c r="C33" s="13">
        <f>D33+E33+F33+G33+H33</f>
        <v>0</v>
      </c>
      <c r="D33" s="14"/>
      <c r="E33" s="15"/>
      <c r="F33" s="15"/>
      <c r="G33" s="15"/>
      <c r="H33" s="15"/>
    </row>
    <row r="34" spans="2:8" x14ac:dyDescent="0.25">
      <c r="B34" s="31" t="s">
        <v>38</v>
      </c>
      <c r="C34" s="13">
        <f>D34+E34+F34+G34+H34</f>
        <v>0</v>
      </c>
      <c r="D34" s="14"/>
      <c r="E34" s="15"/>
      <c r="F34" s="15"/>
      <c r="G34" s="15"/>
      <c r="H34" s="15"/>
    </row>
    <row r="35" spans="2:8" x14ac:dyDescent="0.25">
      <c r="B35" s="10" t="s">
        <v>39</v>
      </c>
      <c r="C35" s="29">
        <f>D35+E35+F35+G35+H35</f>
        <v>0</v>
      </c>
      <c r="D35" s="22">
        <f>D33+D34</f>
        <v>0</v>
      </c>
      <c r="E35" s="22">
        <f t="shared" ref="E35:H35" si="3">E33+E34</f>
        <v>0</v>
      </c>
      <c r="F35" s="22">
        <f t="shared" si="3"/>
        <v>0</v>
      </c>
      <c r="G35" s="22">
        <f t="shared" si="3"/>
        <v>0</v>
      </c>
      <c r="H35" s="22">
        <f t="shared" si="3"/>
        <v>0</v>
      </c>
    </row>
    <row r="36" spans="2:8" x14ac:dyDescent="0.25">
      <c r="B36" s="24"/>
      <c r="C36" s="25"/>
      <c r="D36" s="26"/>
      <c r="E36" s="26"/>
      <c r="F36" s="26"/>
      <c r="G36" s="26"/>
      <c r="H36" s="26"/>
    </row>
    <row r="37" spans="2:8" x14ac:dyDescent="0.25">
      <c r="B37" s="56" t="s">
        <v>25</v>
      </c>
      <c r="C37" s="57"/>
      <c r="D37" s="27"/>
      <c r="E37" s="27"/>
      <c r="F37" s="27"/>
      <c r="G37" s="27"/>
      <c r="H37" s="27"/>
    </row>
    <row r="38" spans="2:8" x14ac:dyDescent="0.25">
      <c r="B38" s="28" t="s">
        <v>26</v>
      </c>
      <c r="C38" s="13">
        <f>D38+E38+F38+G38+H38</f>
        <v>0</v>
      </c>
      <c r="D38" s="14"/>
      <c r="E38" s="15"/>
      <c r="F38" s="15"/>
      <c r="G38" s="15"/>
      <c r="H38" s="15"/>
    </row>
    <row r="39" spans="2:8" x14ac:dyDescent="0.25">
      <c r="B39" s="32" t="s">
        <v>27</v>
      </c>
      <c r="C39" s="33">
        <f>D39+E39+F39+G39+H39</f>
        <v>0</v>
      </c>
      <c r="D39" s="34"/>
      <c r="E39" s="35"/>
      <c r="F39" s="35"/>
      <c r="G39" s="35"/>
      <c r="H39" s="35"/>
    </row>
    <row r="40" spans="2:8" x14ac:dyDescent="0.25">
      <c r="B40" s="10" t="s">
        <v>39</v>
      </c>
      <c r="C40" s="29">
        <f>C38+C39</f>
        <v>0</v>
      </c>
      <c r="D40" s="22">
        <f>D38+D39</f>
        <v>0</v>
      </c>
      <c r="E40" s="22">
        <f t="shared" ref="E40:H40" si="4">E38+E39</f>
        <v>0</v>
      </c>
      <c r="F40" s="22">
        <f t="shared" si="4"/>
        <v>0</v>
      </c>
      <c r="G40" s="22">
        <f t="shared" si="4"/>
        <v>0</v>
      </c>
      <c r="H40" s="22">
        <f t="shared" si="4"/>
        <v>0</v>
      </c>
    </row>
    <row r="41" spans="2:8" x14ac:dyDescent="0.25">
      <c r="B41" s="24"/>
      <c r="C41" s="25"/>
      <c r="D41" s="26"/>
      <c r="E41" s="26"/>
      <c r="F41" s="26"/>
      <c r="G41" s="26"/>
      <c r="H41" s="26"/>
    </row>
    <row r="42" spans="2:8" x14ac:dyDescent="0.25">
      <c r="B42" s="56" t="s">
        <v>28</v>
      </c>
      <c r="C42" s="57"/>
      <c r="D42" s="27"/>
      <c r="E42" s="27"/>
      <c r="F42" s="27"/>
      <c r="G42" s="27"/>
      <c r="H42" s="27"/>
    </row>
    <row r="43" spans="2:8" x14ac:dyDescent="0.25">
      <c r="B43" s="28" t="s">
        <v>29</v>
      </c>
      <c r="C43" s="13">
        <f>D43+E43+F43+G43+H43</f>
        <v>0</v>
      </c>
      <c r="D43" s="14"/>
      <c r="E43" s="15"/>
      <c r="F43" s="15"/>
      <c r="G43" s="15"/>
      <c r="H43" s="15"/>
    </row>
    <row r="44" spans="2:8" x14ac:dyDescent="0.25">
      <c r="B44" s="10" t="s">
        <v>39</v>
      </c>
      <c r="C44" s="29">
        <f>C43</f>
        <v>0</v>
      </c>
      <c r="D44" s="22">
        <f>D43</f>
        <v>0</v>
      </c>
      <c r="E44" s="22">
        <f t="shared" ref="E44:H44" si="5">E43</f>
        <v>0</v>
      </c>
      <c r="F44" s="22">
        <f t="shared" si="5"/>
        <v>0</v>
      </c>
      <c r="G44" s="22">
        <f t="shared" si="5"/>
        <v>0</v>
      </c>
      <c r="H44" s="22">
        <f t="shared" si="5"/>
        <v>0</v>
      </c>
    </row>
    <row r="45" spans="2:8" x14ac:dyDescent="0.25">
      <c r="B45" s="24"/>
      <c r="C45" s="25"/>
      <c r="D45" s="26"/>
      <c r="E45" s="26"/>
      <c r="F45" s="26"/>
      <c r="G45" s="26"/>
      <c r="H45" s="26"/>
    </row>
    <row r="46" spans="2:8" x14ac:dyDescent="0.25">
      <c r="B46" s="56" t="s">
        <v>30</v>
      </c>
      <c r="C46" s="57"/>
      <c r="D46" s="27"/>
      <c r="E46" s="27"/>
      <c r="F46" s="27"/>
      <c r="G46" s="27"/>
      <c r="H46" s="27"/>
    </row>
    <row r="47" spans="2:8" x14ac:dyDescent="0.25">
      <c r="B47" s="28" t="s">
        <v>31</v>
      </c>
      <c r="C47" s="46">
        <f>D47+E47+F47+G47+H47</f>
        <v>170</v>
      </c>
      <c r="D47" s="47">
        <v>30</v>
      </c>
      <c r="E47" s="48">
        <v>50</v>
      </c>
      <c r="F47" s="48">
        <v>30</v>
      </c>
      <c r="G47" s="48">
        <v>30</v>
      </c>
      <c r="H47" s="48">
        <v>30</v>
      </c>
    </row>
    <row r="48" spans="2:8" x14ac:dyDescent="0.25">
      <c r="B48" s="28" t="s">
        <v>32</v>
      </c>
      <c r="C48" s="62"/>
      <c r="D48" s="14"/>
      <c r="E48" s="15"/>
      <c r="F48" s="15"/>
      <c r="G48" s="15"/>
      <c r="H48" s="15"/>
    </row>
    <row r="49" spans="2:9" x14ac:dyDescent="0.25">
      <c r="B49" s="10" t="s">
        <v>39</v>
      </c>
      <c r="C49" s="29">
        <f>C47*C48</f>
        <v>0</v>
      </c>
      <c r="D49" s="22">
        <f>D47*D48</f>
        <v>0</v>
      </c>
      <c r="E49" s="22">
        <f t="shared" ref="E49:H49" si="6">E47*E48</f>
        <v>0</v>
      </c>
      <c r="F49" s="22">
        <f t="shared" si="6"/>
        <v>0</v>
      </c>
      <c r="G49" s="22">
        <f t="shared" si="6"/>
        <v>0</v>
      </c>
      <c r="H49" s="22">
        <f t="shared" si="6"/>
        <v>0</v>
      </c>
    </row>
    <row r="50" spans="2:9" x14ac:dyDescent="0.25">
      <c r="B50" s="24"/>
      <c r="C50" s="25"/>
      <c r="D50" s="26"/>
      <c r="E50" s="26"/>
      <c r="F50" s="26"/>
      <c r="G50" s="26"/>
      <c r="H50" s="26"/>
      <c r="I50" s="36"/>
    </row>
    <row r="51" spans="2:9" x14ac:dyDescent="0.25">
      <c r="B51" s="56" t="s">
        <v>33</v>
      </c>
      <c r="C51" s="57"/>
      <c r="D51" s="27"/>
      <c r="E51" s="27"/>
      <c r="F51" s="27"/>
      <c r="G51" s="27"/>
      <c r="H51" s="27"/>
      <c r="I51" s="36"/>
    </row>
    <row r="52" spans="2:9" x14ac:dyDescent="0.25">
      <c r="B52" s="37" t="s">
        <v>34</v>
      </c>
      <c r="C52" s="49">
        <f>D52+E52+F52+G52+H52</f>
        <v>210</v>
      </c>
      <c r="D52" s="50">
        <v>40</v>
      </c>
      <c r="E52" s="51">
        <v>50</v>
      </c>
      <c r="F52" s="51">
        <v>40</v>
      </c>
      <c r="G52" s="51">
        <v>40</v>
      </c>
      <c r="H52" s="51">
        <v>40</v>
      </c>
      <c r="I52" s="36"/>
    </row>
    <row r="53" spans="2:9" x14ac:dyDescent="0.25">
      <c r="B53" s="38" t="s">
        <v>32</v>
      </c>
      <c r="C53" s="63"/>
      <c r="D53" s="39"/>
      <c r="E53" s="40"/>
      <c r="F53" s="40"/>
      <c r="G53" s="40"/>
      <c r="H53" s="40"/>
      <c r="I53" s="41"/>
    </row>
    <row r="54" spans="2:9" x14ac:dyDescent="0.25">
      <c r="B54" s="42" t="s">
        <v>35</v>
      </c>
      <c r="C54" s="29">
        <f>C52*C53</f>
        <v>0</v>
      </c>
      <c r="D54" s="22">
        <f>D52*D53</f>
        <v>0</v>
      </c>
      <c r="E54" s="22">
        <f t="shared" ref="E54:H54" si="7">E52*E53</f>
        <v>0</v>
      </c>
      <c r="F54" s="22">
        <f t="shared" si="7"/>
        <v>0</v>
      </c>
      <c r="G54" s="22">
        <f t="shared" si="7"/>
        <v>0</v>
      </c>
      <c r="H54" s="22">
        <f t="shared" si="7"/>
        <v>0</v>
      </c>
      <c r="I54" s="41"/>
    </row>
    <row r="55" spans="2:9" x14ac:dyDescent="0.25">
      <c r="B55" s="43"/>
      <c r="C55" s="44"/>
      <c r="D55" s="44"/>
      <c r="E55" s="44"/>
      <c r="F55" s="44"/>
      <c r="G55" s="44"/>
      <c r="H55" s="44"/>
      <c r="I55" s="41"/>
    </row>
    <row r="56" spans="2:9" x14ac:dyDescent="0.25">
      <c r="B56" s="56" t="s">
        <v>41</v>
      </c>
      <c r="C56" s="57"/>
      <c r="D56" s="27"/>
      <c r="E56" s="27"/>
      <c r="F56" s="27"/>
      <c r="G56" s="27"/>
      <c r="H56" s="27"/>
    </row>
    <row r="57" spans="2:9" x14ac:dyDescent="0.25">
      <c r="B57" s="28" t="s">
        <v>31</v>
      </c>
      <c r="C57" s="46">
        <f>D57+E57+F57+G57+H57</f>
        <v>160</v>
      </c>
      <c r="D57" s="47">
        <v>30</v>
      </c>
      <c r="E57" s="48">
        <v>40</v>
      </c>
      <c r="F57" s="48">
        <v>30</v>
      </c>
      <c r="G57" s="48">
        <v>30</v>
      </c>
      <c r="H57" s="48">
        <v>30</v>
      </c>
    </row>
    <row r="58" spans="2:9" x14ac:dyDescent="0.25">
      <c r="B58" s="28" t="s">
        <v>32</v>
      </c>
      <c r="C58" s="62"/>
      <c r="D58" s="14"/>
      <c r="E58" s="15"/>
      <c r="F58" s="15"/>
      <c r="G58" s="15"/>
      <c r="H58" s="15"/>
    </row>
    <row r="59" spans="2:9" x14ac:dyDescent="0.25">
      <c r="B59" s="42" t="s">
        <v>40</v>
      </c>
      <c r="C59" s="29">
        <f>C57*C58</f>
        <v>0</v>
      </c>
      <c r="D59" s="22">
        <f>D57*D58</f>
        <v>0</v>
      </c>
      <c r="E59" s="22">
        <f t="shared" ref="E59:H59" si="8">E57*E58</f>
        <v>0</v>
      </c>
      <c r="F59" s="22">
        <f t="shared" si="8"/>
        <v>0</v>
      </c>
      <c r="G59" s="22">
        <f t="shared" si="8"/>
        <v>0</v>
      </c>
      <c r="H59" s="22">
        <f t="shared" si="8"/>
        <v>0</v>
      </c>
    </row>
    <row r="60" spans="2:9" x14ac:dyDescent="0.25">
      <c r="B60" s="24"/>
      <c r="C60" s="25"/>
      <c r="D60" s="26"/>
      <c r="E60" s="26"/>
      <c r="F60" s="26"/>
      <c r="G60" s="26"/>
      <c r="H60" s="26"/>
      <c r="I60" s="36"/>
    </row>
    <row r="61" spans="2:9" x14ac:dyDescent="0.25">
      <c r="B61" s="56" t="s">
        <v>42</v>
      </c>
      <c r="C61" s="57"/>
      <c r="D61" s="27"/>
      <c r="E61" s="27"/>
      <c r="F61" s="27"/>
      <c r="G61" s="27"/>
      <c r="H61" s="27"/>
    </row>
    <row r="62" spans="2:9" x14ac:dyDescent="0.25">
      <c r="B62" s="28" t="s">
        <v>31</v>
      </c>
      <c r="C62" s="46">
        <f>D62+E62+F62+G62+H62</f>
        <v>160</v>
      </c>
      <c r="D62" s="47">
        <v>30</v>
      </c>
      <c r="E62" s="48">
        <v>40</v>
      </c>
      <c r="F62" s="48">
        <v>30</v>
      </c>
      <c r="G62" s="48">
        <v>30</v>
      </c>
      <c r="H62" s="48">
        <v>30</v>
      </c>
    </row>
    <row r="63" spans="2:9" x14ac:dyDescent="0.25">
      <c r="B63" s="28" t="s">
        <v>32</v>
      </c>
      <c r="C63" s="62"/>
      <c r="D63" s="14"/>
      <c r="E63" s="15"/>
      <c r="F63" s="15"/>
      <c r="G63" s="15"/>
      <c r="H63" s="15"/>
    </row>
    <row r="64" spans="2:9" x14ac:dyDescent="0.25">
      <c r="B64" s="42" t="s">
        <v>40</v>
      </c>
      <c r="C64" s="29">
        <f>D64+E64+F64+G64+H64</f>
        <v>0</v>
      </c>
      <c r="D64" s="22">
        <f>D62*D63</f>
        <v>0</v>
      </c>
      <c r="E64" s="22">
        <f t="shared" ref="E64:H64" si="9">E62*E63</f>
        <v>0</v>
      </c>
      <c r="F64" s="22">
        <f t="shared" si="9"/>
        <v>0</v>
      </c>
      <c r="G64" s="22">
        <f t="shared" si="9"/>
        <v>0</v>
      </c>
      <c r="H64" s="22">
        <f t="shared" si="9"/>
        <v>0</v>
      </c>
    </row>
    <row r="65" spans="2:8" x14ac:dyDescent="0.25">
      <c r="B65" s="3"/>
      <c r="C65" s="4"/>
      <c r="D65" s="4"/>
      <c r="E65" s="4"/>
      <c r="F65" s="4"/>
      <c r="G65" s="4"/>
      <c r="H65" s="4"/>
    </row>
    <row r="66" spans="2:8" x14ac:dyDescent="0.25">
      <c r="B66" s="10" t="s">
        <v>36</v>
      </c>
      <c r="C66" s="29">
        <f>C20+C26+C30+C35+C40+C44+C49+C54+C59+C64</f>
        <v>0</v>
      </c>
      <c r="D66" s="22">
        <f>D20+D26+D30+D35+D40+D44+D49+D54+D59+D64</f>
        <v>0</v>
      </c>
      <c r="E66" s="22">
        <f t="shared" ref="E66:H66" si="10">E20+E26+E30+E35+E40+E44+E49+E54+E59+E64</f>
        <v>0</v>
      </c>
      <c r="F66" s="22">
        <f t="shared" si="10"/>
        <v>0</v>
      </c>
      <c r="G66" s="22">
        <f t="shared" si="10"/>
        <v>0</v>
      </c>
      <c r="H66" s="22">
        <f t="shared" si="10"/>
        <v>0</v>
      </c>
    </row>
    <row r="67" spans="2:8" x14ac:dyDescent="0.25">
      <c r="B67" s="10" t="s">
        <v>48</v>
      </c>
      <c r="C67" s="6">
        <f>C66*0.21</f>
        <v>0</v>
      </c>
      <c r="D67" s="6">
        <f t="shared" ref="D67:H67" si="11">D66*0.21</f>
        <v>0</v>
      </c>
      <c r="E67" s="6">
        <f t="shared" si="11"/>
        <v>0</v>
      </c>
      <c r="F67" s="6">
        <f t="shared" si="11"/>
        <v>0</v>
      </c>
      <c r="G67" s="6">
        <f t="shared" si="11"/>
        <v>0</v>
      </c>
      <c r="H67" s="6">
        <f t="shared" si="11"/>
        <v>0</v>
      </c>
    </row>
    <row r="68" spans="2:8" x14ac:dyDescent="0.25">
      <c r="B68" s="5" t="s">
        <v>37</v>
      </c>
      <c r="C68" s="29">
        <f>C66+C67</f>
        <v>0</v>
      </c>
      <c r="D68" s="29">
        <f t="shared" ref="D68:H68" si="12">D66+D67</f>
        <v>0</v>
      </c>
      <c r="E68" s="29">
        <f t="shared" si="12"/>
        <v>0</v>
      </c>
      <c r="F68" s="29">
        <f t="shared" si="12"/>
        <v>0</v>
      </c>
      <c r="G68" s="29">
        <f t="shared" si="12"/>
        <v>0</v>
      </c>
      <c r="H68" s="29">
        <f t="shared" si="12"/>
        <v>0</v>
      </c>
    </row>
    <row r="69" spans="2:8" x14ac:dyDescent="0.25">
      <c r="B69" s="3"/>
      <c r="C69" s="3"/>
      <c r="D69" s="3"/>
      <c r="E69" s="3"/>
      <c r="F69" s="3"/>
      <c r="G69" s="3"/>
    </row>
    <row r="70" spans="2:8" x14ac:dyDescent="0.25">
      <c r="B70" s="1"/>
      <c r="C70" s="1"/>
      <c r="D70" s="1"/>
      <c r="E70" s="1"/>
      <c r="F70" s="1"/>
      <c r="G70" s="1"/>
    </row>
    <row r="71" spans="2:8" x14ac:dyDescent="0.25">
      <c r="B71" s="3" t="s">
        <v>49</v>
      </c>
      <c r="C71" s="36"/>
      <c r="D71" s="36"/>
      <c r="E71" s="36"/>
      <c r="F71" s="36"/>
      <c r="G71" s="36"/>
    </row>
    <row r="72" spans="2:8" x14ac:dyDescent="0.25">
      <c r="C72" s="45"/>
      <c r="D72" s="45"/>
      <c r="E72" s="45"/>
      <c r="F72" s="45"/>
      <c r="G72" s="45"/>
    </row>
    <row r="73" spans="2:8" ht="165" x14ac:dyDescent="0.25">
      <c r="B73" s="45" t="s">
        <v>51</v>
      </c>
      <c r="D73" s="52" t="s">
        <v>52</v>
      </c>
      <c r="E73" s="52" t="s">
        <v>53</v>
      </c>
      <c r="F73" s="52" t="s">
        <v>54</v>
      </c>
      <c r="G73" s="52" t="s">
        <v>55</v>
      </c>
      <c r="H73" s="52" t="s">
        <v>56</v>
      </c>
    </row>
    <row r="74" spans="2:8" x14ac:dyDescent="0.25">
      <c r="D74" s="45"/>
      <c r="E74" s="45"/>
      <c r="F74" s="45"/>
      <c r="G74" s="45"/>
    </row>
  </sheetData>
  <mergeCells count="18">
    <mergeCell ref="B56:C56"/>
    <mergeCell ref="B61:C61"/>
    <mergeCell ref="B1:C1"/>
    <mergeCell ref="B22:C22"/>
    <mergeCell ref="B28:C28"/>
    <mergeCell ref="B42:C42"/>
    <mergeCell ref="B51:C51"/>
    <mergeCell ref="B32:C32"/>
    <mergeCell ref="B37:C37"/>
    <mergeCell ref="B46:C46"/>
    <mergeCell ref="B2:C2"/>
    <mergeCell ref="B3:C3"/>
    <mergeCell ref="B7:C7"/>
    <mergeCell ref="H5:H7"/>
    <mergeCell ref="D5:D7"/>
    <mergeCell ref="E5:E7"/>
    <mergeCell ref="F5:F7"/>
    <mergeCell ref="G5:G7"/>
  </mergeCells>
  <pageMargins left="0.7" right="0.7" top="0.78740157499999996" bottom="0.78740157499999996" header="0.3" footer="0.3"/>
  <pageSetup paperSize="8" scale="45" orientation="landscape" r:id="rId1"/>
  <headerFooter>
    <oddHeader>&amp;C&amp;"Verdana"&amp;7&amp;K000000 SŽ: Interní&amp;1#_x000D_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DFF6CB9A3C5244A4E0DAA86AD5C8D9" ma:contentTypeVersion="8" ma:contentTypeDescription="Vytvoří nový dokument" ma:contentTypeScope="" ma:versionID="227150a590efe1e58283068f35ac67e2">
  <xsd:schema xmlns:xsd="http://www.w3.org/2001/XMLSchema" xmlns:xs="http://www.w3.org/2001/XMLSchema" xmlns:p="http://schemas.microsoft.com/office/2006/metadata/properties" xmlns:ns2="a7067264-4917-4720-9099-befd20a383c0" targetNamespace="http://schemas.microsoft.com/office/2006/metadata/properties" ma:root="true" ma:fieldsID="2ca8c9f5a036a3a371da28b52a867e9c" ns2:_="">
    <xsd:import namespace="a7067264-4917-4720-9099-befd20a383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67264-4917-4720-9099-befd20a383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9B4892-536A-42D0-9D30-4BC69D8A18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067264-4917-4720-9099-befd20a383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BBAD3A-1F8C-41BD-A4C6-F4F15AC24A62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7067264-4917-4720-9099-befd20a383c0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65334bdb-ef60-40ad-ad10-aebc1eeffaa2}" enabled="1" method="Standard" siteId="{f0ab7d6a-64b0-4696-9f4d-d69909c6e895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2025-08-19T08:02:35Z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0x0101003CDFF6CB9A3C5244A4E0DAA86AD5C8D9</vt:lpwstr>
  </property>
  <property fmtid="{D5CDD505-2E9C-101B-9397-08002B2CF9AE}" pid="3" name="MediaServiceImageTags">
    <vt:lpwstr/>
  </property>
</Properties>
</file>