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Vlašim\III 11126 Drahňovice\SOUTĚŽ\"/>
    </mc:Choice>
  </mc:AlternateContent>
  <xr:revisionPtr revIDLastSave="0" documentId="13_ncr:1_{CC8C74F7-002A-45FA-84C0-62F080621D12}" xr6:coauthVersionLast="47" xr6:coauthVersionMax="47" xr10:uidLastSave="{00000000-0000-0000-0000-000000000000}"/>
  <bookViews>
    <workbookView xWindow="-120" yWindow="-120" windowWidth="29040" windowHeight="15720" xr2:uid="{476B2A46-B1BC-4A51-BE9A-7291B91028A1}"/>
  </bookViews>
  <sheets>
    <sheet name="Krycí list rozpočtu" sheetId="3" r:id="rId1"/>
    <sheet name="rozpočet" sheetId="1" r:id="rId2"/>
  </sheets>
  <definedNames>
    <definedName name="_xlnm.Print_Area" localSheetId="0">'Krycí list rozpočtu'!$A$1:$E$31</definedName>
    <definedName name="_xlnm.Print_Area" localSheetId="1">rozpočet!$A$1:$H$70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7" i="1"/>
  <c r="G68" i="1" l="1"/>
  <c r="G34" i="1"/>
  <c r="G52" i="1"/>
  <c r="G32" i="1"/>
  <c r="E29" i="1"/>
  <c r="G29" i="1" s="1"/>
  <c r="G23" i="1"/>
  <c r="G25" i="1"/>
  <c r="G65" i="1"/>
  <c r="G61" i="1"/>
  <c r="G54" i="1"/>
  <c r="G50" i="1"/>
  <c r="G47" i="1"/>
  <c r="G45" i="1"/>
  <c r="G43" i="1"/>
  <c r="G39" i="1"/>
  <c r="G35" i="1"/>
  <c r="G20" i="1"/>
  <c r="G18" i="1"/>
  <c r="G16" i="1"/>
  <c r="G14" i="1"/>
  <c r="G12" i="1"/>
  <c r="G70" i="1" l="1"/>
  <c r="E19" i="3"/>
  <c r="B19" i="3" l="1"/>
  <c r="E23" i="3" s="1"/>
  <c r="E24" i="3" s="1"/>
  <c r="E25" i="3" s="1"/>
</calcChain>
</file>

<file path=xl/sharedStrings.xml><?xml version="1.0" encoding="utf-8"?>
<sst xmlns="http://schemas.openxmlformats.org/spreadsheetml/2006/main" count="171" uniqueCount="128">
  <si>
    <t xml:space="preserve"> 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</si>
  <si>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</si>
  <si>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 xml:space="preserve">Zhotovitel: </t>
  </si>
  <si>
    <t xml:space="preserve">Datum:   </t>
  </si>
  <si>
    <t>Popis položky</t>
  </si>
  <si>
    <t>MJ</t>
  </si>
  <si>
    <t>Množství</t>
  </si>
  <si>
    <t>Jedn.cena</t>
  </si>
  <si>
    <t>Celkem Kč</t>
  </si>
  <si>
    <t>Cenová soustava</t>
  </si>
  <si>
    <t>02730.1</t>
  </si>
  <si>
    <t>POMOC PRÁCE ZŘÍZ NEBO ZAJIŠŤ OCHRANU INŽENÝRSKÝCH SÍTÍ</t>
  </si>
  <si>
    <t>kpl</t>
  </si>
  <si>
    <t>OTSKP 2025</t>
  </si>
  <si>
    <t>03720</t>
  </si>
  <si>
    <t>POMOC PRÁCE ZAJIŠŤ NEBO ZŘÍZ REGULACI A OCHRANU DOPRAVY
"DIO"</t>
  </si>
  <si>
    <t>02910</t>
  </si>
  <si>
    <t>ZEMĚMĚŘICKÁ MĚŘENÍ VE VÝSTAVBĚ</t>
  </si>
  <si>
    <t>02911</t>
  </si>
  <si>
    <t xml:space="preserve">GEODETICKÉ ZAMĚŘENÍ SKUTEČNÉHO PROVEDENÍ  </t>
  </si>
  <si>
    <t>m2</t>
  </si>
  <si>
    <t>ŘEZÁNÍ ASFALTOVÉHO KRYTU VOZOVEK TL DO 100MM</t>
  </si>
  <si>
    <t>bm</t>
  </si>
  <si>
    <t>začátek a konec opravovaného úseku , napojení MK</t>
  </si>
  <si>
    <t>ODSTRANĚNÍ KRYTU ZPEVNĚNÝCH PLOCH S ASFALTOVÝM POJIVEM</t>
  </si>
  <si>
    <t>m3</t>
  </si>
  <si>
    <t>Vytěžený materiál podléhá povinnému odkupu dle směrnice zadavatele - č. R-Sm -16 v platném znění</t>
  </si>
  <si>
    <t xml:space="preserve">VÝŠKOVÁ ÚPRAVA ŠACHTY, VPUSTI </t>
  </si>
  <si>
    <t>ks</t>
  </si>
  <si>
    <t>ASFALTOVÝ BETON PRO LOŽNÍ VRSTVY ACL 16+, 16S</t>
  </si>
  <si>
    <t>Fakturace za pokládku asfaltových směsí bude probíhat na základě skutečnosti. Pro fakturaci bude provedeno přesné zaměření každé asfaltové vrstvy zvlášť (včetně tloušťky) v souladu s  TKP-1</t>
  </si>
  <si>
    <t>SPOJOVACÍ POSTŘIK Z EMULZE DO 0,5KG/M2</t>
  </si>
  <si>
    <t>574A44</t>
  </si>
  <si>
    <t xml:space="preserve">ASFALT. BETON PRO OBRUSNÉ VRSTVY ACO 11+   TL. 50 MM,  </t>
  </si>
  <si>
    <t>V místě napojení nové části vozovky a MK je nutné provést pokládku obrusné vrstvy s dostatečným přesahem zajišťujícím vyrovnání nivelit původní a opravované vozovky.</t>
  </si>
  <si>
    <t>FRÉZOVÁNÍ DRÁŽKY PRŮŘEZU DO 100MM2 V ASFALTOVÉ VOZOVCE</t>
  </si>
  <si>
    <t>m</t>
  </si>
  <si>
    <t>začátek a konec opravovaného úseku, napojení na MK</t>
  </si>
  <si>
    <t>TĚSNĚNÍ DILATAČ SPAR ASF ZÁLIVKOU PRŮŘ DO 100MM2</t>
  </si>
  <si>
    <t>bude provedeno ve styku dvou materiálů  + napojení na MK  a začátek konec výspravy</t>
  </si>
  <si>
    <t>ČIŠTĚNÍ KRAJNIC OD NÁNOSU TL. DO 100MM</t>
  </si>
  <si>
    <t>ZPEVNĚNÍ KRAJNIC Z RECYKLOVANÉHO MATERIÁLU TL DO 100MM</t>
  </si>
  <si>
    <t>014103.R</t>
  </si>
  <si>
    <t>ULOŽENÍ ODPADU ZE STAVBY NA SKLÁDKU S OPRÁVNĚNÍM K OPĚTOVNÉMU VYUŽITÍ - RECYKLAČNÍ STŘEDISKO</t>
  </si>
  <si>
    <t>t</t>
  </si>
  <si>
    <t>Vlastní</t>
  </si>
  <si>
    <t>17 05 04 - Zemina a kamení neuvedené pod číslem 17 05 03</t>
  </si>
  <si>
    <t xml:space="preserve">Položka zahrnuje : </t>
  </si>
  <si>
    <t xml:space="preserve">Náklad na uložení do recyklačního střediska či na skládku s oprávněním k opětovnému využítí dodaného typu odpadu. </t>
  </si>
  <si>
    <t>Zhotovitel doloží  platné oprávnění opravňující ho k nakládání s odpady a  dále doloží evidenci odvezeného množství tzv.Průvodku odpadu (s uvedením datumu odvozu, množství-váhy, názvu stavby). Tuto průvodku si odsouhlasí zástupci smluvních stran.</t>
  </si>
  <si>
    <t>VODOROVNÉ DOPRAVNÍ ZNAČENÍ PLASTEM HLADKÉ - DODÁVKA A POKLÁDKA</t>
  </si>
  <si>
    <t xml:space="preserve">FAKTURACE PROBĚHNE AŽ PO PROVEDENÍ </t>
  </si>
  <si>
    <t>VODOROVNÉ DOPRAVNÍ ZNAČENÍ BARVOU HLADKÉ - DODÁVKA A POKLÁDKA</t>
  </si>
  <si>
    <t>Celkem bez DPH</t>
  </si>
  <si>
    <t>Krycí list rozpočtu</t>
  </si>
  <si>
    <t>Název stavby:</t>
  </si>
  <si>
    <t>Druh stavby:</t>
  </si>
  <si>
    <t>00066001</t>
  </si>
  <si>
    <t>Zodpovědná osoba objednatele :</t>
  </si>
  <si>
    <t>Rozpočet zpracoval:</t>
  </si>
  <si>
    <t>Rozpočtové náklady v Kč</t>
  </si>
  <si>
    <t>A</t>
  </si>
  <si>
    <t>Stavební objekty</t>
  </si>
  <si>
    <t>B</t>
  </si>
  <si>
    <t>Vedlejší rozpočtové náklady stavby</t>
  </si>
  <si>
    <t xml:space="preserve">Stavba </t>
  </si>
  <si>
    <t>Propustek</t>
  </si>
  <si>
    <t xml:space="preserve">Ostatní </t>
  </si>
  <si>
    <t>---</t>
  </si>
  <si>
    <t>DPH 21%</t>
  </si>
  <si>
    <t>Celkem vč. DPH</t>
  </si>
  <si>
    <t xml:space="preserve">Objednatel : </t>
  </si>
  <si>
    <t>Zhotovitel :</t>
  </si>
  <si>
    <t>Datum, razítko a podpis</t>
  </si>
  <si>
    <t>III/11126 Drahňovice</t>
  </si>
  <si>
    <t>III/11126, km 0,020 - 2,441</t>
  </si>
  <si>
    <t xml:space="preserve">Objekt:  </t>
  </si>
  <si>
    <t>Vít Bareš</t>
  </si>
  <si>
    <t>dešť. vpusť 9 ks * 1 m = 9 m2 * 0,1m = 0,9 m3, , vjezdy do nemovitostí 4 m3</t>
  </si>
  <si>
    <t>574C06</t>
  </si>
  <si>
    <r>
      <t xml:space="preserve">vyrovnávka - dle TP je možná tl. 50 mm až 70 mm - 11 282m2 * 0,06 = 676,92 m3 = </t>
    </r>
    <r>
      <rPr>
        <b/>
        <i/>
        <sz val="8"/>
        <rFont val="Arial"/>
        <family val="2"/>
        <charset val="238"/>
      </rPr>
      <t>677 m3</t>
    </r>
  </si>
  <si>
    <t>vyrovnávka bude provedena na opravované komunikaci v extravilánu obce a bude upřesněna při předání staveniště</t>
  </si>
  <si>
    <t>SMĚROVÉ SLOUPKY Z PLAST HMOT VČETNĚ ODRAZNÉHO PÁSKU</t>
  </si>
  <si>
    <t>FRÉZOVÁNÍ ZPEVNĚNÝCH PLOCH ASFALTOVÝCH TL. DO 50MM</t>
  </si>
  <si>
    <t>2421 x 5,8 = 14 041m2   frézování bude provedeno v celé ploše</t>
  </si>
  <si>
    <t xml:space="preserve">2421 x 5,8 = 14 041m2   pokládka bude provedena na celé ploše </t>
  </si>
  <si>
    <t>2 421-380 (obec 1x) = 2 041 * (2*0,3) = 1 224,6 m2 = 1 225 m2</t>
  </si>
  <si>
    <t>ČIŠTĚNÍ PŘÍKOPŮ OD NÁNOSU DO 0,5M3/M</t>
  </si>
  <si>
    <t>OCHRANNÝ POSTŘIK STAVEBNÍ VÁPENNOU SUSPENZÍ S DÁVKOVÁNÍM DO 0,25 Kg/m2</t>
  </si>
  <si>
    <t>VDZ - 2 421 m - 380 m (obec) = 2 041*(2*0,125) = 510,25 m2 = 511 m2 (vodicí proužky 0,125, mimo obec)</t>
  </si>
  <si>
    <t>VDZ - V2 - 2 421 m - 380 m (obec) = 2 041*(2*0,125) = 510,25 m2 = 511 m2 (vodicí proužky 0,125, mimo obec)</t>
  </si>
  <si>
    <t>Jiří Brzoň</t>
  </si>
  <si>
    <t xml:space="preserve">Rozpočet Zpracoval:   </t>
  </si>
  <si>
    <t>R7844205</t>
  </si>
  <si>
    <t>vlastní</t>
  </si>
  <si>
    <t xml:space="preserve">Stavba:   </t>
  </si>
  <si>
    <t>ULS 1333A052 - 1333A162</t>
  </si>
  <si>
    <t>Uzlové body :</t>
  </si>
  <si>
    <t xml:space="preserve">Oprava povrchu vozovky </t>
  </si>
  <si>
    <t>Lokalita/staničení:</t>
  </si>
  <si>
    <r>
      <t xml:space="preserve">Objednatel:
</t>
    </r>
    <r>
      <rPr>
        <i/>
        <sz val="9"/>
        <color rgb="FF000000"/>
        <rFont val="Arial"/>
        <family val="2"/>
        <charset val="238"/>
      </rPr>
      <t>(název/sídlo)</t>
    </r>
  </si>
  <si>
    <t>Krajská správa a údržba silnic Středočeského kraje p.o.
Zborovská 11, Praha 5</t>
  </si>
  <si>
    <t>IČO:</t>
  </si>
  <si>
    <r>
      <t xml:space="preserve">Zhotovitel:
</t>
    </r>
    <r>
      <rPr>
        <i/>
        <sz val="8"/>
        <color rgb="FF000000"/>
        <rFont val="Arial"/>
        <family val="2"/>
        <charset val="238"/>
      </rPr>
      <t>(název/sídlo)</t>
    </r>
  </si>
  <si>
    <t xml:space="preserve">Drahňovice / km 0,020  – 2,441  </t>
  </si>
  <si>
    <t xml:space="preserve">Položka zahrnuje:
-	podání elektronické žádosti o sdělení existence sítí v daném úseku. Žádost se podává u jednotlivých správců sítí, nejčastěji elektronicky přes jejich portály (např. ČEZ Distribuce, CETIN, plyn, vodovod..). 
-	v případě zjištění existence vedení tras IS v daném úseku, provede Zhotovitel úkony, které budou vést k zajištění a ochraně těchto tras. </t>
  </si>
  <si>
    <t xml:space="preserve">Položka zahrnuje:
-vypracování podrobného projektu DIO, jeho projednání a získání DIR
-projednání a zajištění povolení DIO
- vyznačení objízdné trasy DZ, pronájem, montáž,údržbu po dobu opatření,nezbytné přesuny a demontáž přechodného DZ, </t>
  </si>
  <si>
    <t>Položka zahrnuje:
- veškeré geodetické činnosti nezbytné pro správné umístění stavby v terénu, tzn. např.:
- geodet ověří, zda stávající obruby nebo vpusti obecně znaky IS, které mají být zachovány, výškově a směrově odpovídají (zda např. po pokládce nového koberce nebudou vpusti obecně znaky IS příliš nízko).
- geodet určí tzv. "nulové" body: Stanovení pevných výškových bodů, od kterých se odvozuje frézování starého asfaltu a pokládka nových vrstev, aby byl dodržen správný odtok vody.
- geodet ověří výškové osazení případných prvků: např.pokud se stávající obruby nebo vpusti, obecně znaky IS pouze opravují/rektifikují (např. vytržení a znovuosazení do betonového lože), musí geodet vytyčit jejich novou správnou výšku tak, aby plynule navazovaly na nový povrch vozovky.
- geodet provede kontrolu sklonů: Zaměření spádů (podélných i příčných), aby po opravě nevznikaly na silnici kaluže.
- geodet musí zaměřit rozsah a hloubku podkladních vrstev, drenáží, sanací podloží, které se následně zakryjí předtím, než se definitivně zaasfaltují. To slouží jako doklad pro fakturaci (tzv. měření kubatur a ploch).
-vyhotovení protokolu o vytyčení stavby se seznamem souřadnic vytyčených bodů a jejich polohopisnými (S-JTSK) a výškopisnými (Bpv) hodnotami.
Rozsah Geodetických prací je definován především Technickými kvalitativními podmínkami (TKP).</t>
  </si>
  <si>
    <t>Položka zahrnuje:
-	Zaměření skutečného provedení stavby jako celku.
V případě, změny technických parametrů vozovky budou Zhotovitelem provedeny následující úkony :     
1. Geodet zhotovitele provede zaměření dotčených úseků pro ZPS (polohopis) a DI+TI (Dopravní a
Technická Infrastruktura)
2. Geodet zhotovitele do DTM sám vytvoří a nahraje data ZPS (Metodika od ČUZK zde:
https://www.cuzk.gov.cz/DMVS/Metodika/Metodika_pro_geodety_k_aktualizaci_DTM_v2-1_final.aspx) –
následně předá pak informaci / protokol o úspěšném nahrání.
3. Geodet zhotovitele požádá zástupce objednatele o vydání neveřejných dat DTM pro zpracování DI+
TI – dodá mapku s vyznačeným rozsahem nebo se může využít přehledná situace stavby (pro výdej dat
DI+TI není nutné čekat na úplný závěr stavby)
4. Zástupce objednatele požádá o vydání neveřejných dat externího editora, přiloží mapku (rozsah) a kontakt na geodeta
zhotovitele.
5. Externí editor skrze ISDMVS zažádá o výdej neveřejných dat, po vydání data předá zpět geodetovi
Zhotovitele a v kopii informuje zástupce objednatele
6. Geodet zhotovitele upraví data a aktualizuje DI+TI, upravená data v JVF předá zpět na externího editora a v kopii
informuje zástupce objednatele
7. Externí editor provede kontrolu a nahraje data
8. Externí editor případně reklamuje chybu a opravené znovu nahraje
9. Protokol o úspěšném nahrání Externí editor předává na zástupce objednatele a geodeta zhotovitele.
V bodech 1.-9. je popsán celý postup s tím, že Zhotovitel,respektive Geodet zhotovitele dodává podklady a součinnost, náklady spojené s činností Externího editora hradí Objednatel.</t>
  </si>
  <si>
    <t xml:space="preserve"> aplikace bude provedena v provedení 14 041 m2 + 11 282 m2 pod vyrovnávku- celkem 25 323m2</t>
  </si>
  <si>
    <r>
      <t xml:space="preserve">2 421 m - 380 m (obec) = 2 041* 2 = 4 082 bm / 50 = 81,64 = 82 + 2 = </t>
    </r>
    <r>
      <rPr>
        <b/>
        <i/>
        <sz val="8"/>
        <rFont val="Arial"/>
        <family val="2"/>
        <charset val="238"/>
      </rPr>
      <t>84 ks</t>
    </r>
    <r>
      <rPr>
        <i/>
        <sz val="8"/>
        <rFont val="Arial"/>
        <family val="2"/>
        <charset val="238"/>
      </rPr>
      <t xml:space="preserve"> (směrové sloupky po 50 m, mimo obec)</t>
    </r>
  </si>
  <si>
    <t>13 936 m2 +11 282 m2 = 25 218 m2                                                                                                                             Ochranný postřik spojovacího nebo infiltračního postřiku vápennou suspenzí</t>
  </si>
  <si>
    <t>0,9 m3 + 4 m3 = 4,9 m3 = 5 m3</t>
  </si>
  <si>
    <t>Oblast / CSM :</t>
  </si>
  <si>
    <t>Benešov / CSM Vlašim</t>
  </si>
  <si>
    <t>Položka zahrnuje :  
-	frézování, 
-	naložení materiálu na dopravní prostředek, 
-	povinný odkup dle směrnice zadavatele - č. R-Sm -16 v platném znění a kompletního očištění frézovaného podkladu. 
Cena je konečná a zahrnuje strojní zametení samosběrným vozem i případné ruční dočištění v okolí inženýrských sítí (poklopy, vpusti), obrubníků a napojovacích spár. Povrch bude předán zbavený veškerého prachu a volných nečistot v kvalitě umožňující okamžité provedení spojovacího postřiku a pokládku nových vrstev dle platných norem ČSN a TP.“</t>
  </si>
  <si>
    <t>Položka zahrnuje :   
-	dodávku materiálu, 
-	dopravu a strojní aplikaci rozstřikovačem na očištěný podklad. 
-	případné nezbytné dočištění plochy (fukarem) bezprostředně před aplikací a ochrana okolních konstrukcí (obrubníky, dlažby, fasády) proti potřísnění. 
Výsledkem musí být souvislý film pojiva zajišťující dokonalé spolupůsobení vrstev vozovky dle ČSN 73 6121.</t>
  </si>
  <si>
    <t>Položka zahrnuje:
- příprava podkladu
- dodání a pokládku nátěrového materiálu
- předznačení a reflexní úpravu
Způsob měření:
- měří se pouze natíraná plocha</t>
  </si>
  <si>
    <t>Položka zahrnuje:
-vodorovnou a svislou dopravu, přemístění, přeložení, manipulace s materiálem, a uložení na skládku k recyklaci
Položka nezahrnuje:
- uložení odpadu ze stavby viz pol.014103.R</t>
  </si>
  <si>
    <t>Odpad z položek 12922,12932 předpokládaná výtěžnost 950t</t>
  </si>
  <si>
    <t>nepotřebný výkopek - zemina, drny, kamení - nevhodný materiál pro další použití na této stavbě</t>
  </si>
  <si>
    <t>Kód položky</t>
  </si>
  <si>
    <t>číslo položky</t>
  </si>
  <si>
    <t>1</t>
  </si>
  <si>
    <t>2</t>
  </si>
  <si>
    <t>3</t>
  </si>
  <si>
    <t>4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</si>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</sst>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0;\-#,##0.000"/>
    <numFmt numFmtId="165" formatCode="#,##0.00_ ;\-#,##0.00\ "/>
  </numFmts>
  <fonts count="46" x14ac:knownFonts="1">
    <font>
      <sz val="11"/>
      <color theme="1"/>
      <name val="Aptos Narrow"/>
      <family val="2"/>
      <charset val="238"/>
      <scheme val="minor"/>
    </font>
    <font>
      <sz val="8"/>
      <name val="MS Sans Serif"/>
      <charset val="1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MS Sans Serif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rgb="FFFF0000"/>
      <name val="MS Sans Serif"/>
      <charset val="1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 CE"/>
      <family val="2"/>
    </font>
    <font>
      <b/>
      <sz val="9"/>
      <color rgb="FFFF0000"/>
      <name val="MS Sans Serif"/>
      <charset val="238"/>
    </font>
    <font>
      <sz val="8"/>
      <color theme="6" tint="0.39997558519241921"/>
      <name val="MS Sans Serif"/>
      <charset val="1"/>
    </font>
    <font>
      <sz val="8"/>
      <color theme="6" tint="0.39997558519241921"/>
      <name val="Arial"/>
      <family val="2"/>
      <charset val="238"/>
    </font>
    <font>
      <sz val="8"/>
      <color theme="6" tint="0.39997558519241921"/>
      <name val="MS Sans Serif"/>
      <charset val="238"/>
    </font>
    <font>
      <i/>
      <sz val="9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name val="Arial CE"/>
      <family val="2"/>
      <charset val="238"/>
    </font>
    <font>
      <i/>
      <sz val="12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9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0" borderId="0" applyAlignment="0">
      <alignment vertical="top" wrapText="1"/>
      <protection locked="0"/>
    </xf>
    <xf numFmtId="44" fontId="32" fillId="0" borderId="0" applyFont="0" applyFill="0" applyBorder="0" applyAlignment="0" applyProtection="0">
      <alignment vertical="top" wrapText="1"/>
      <protection locked="0"/>
    </xf>
    <xf numFmtId="0" fontId="35" fillId="0" borderId="0"/>
    <xf numFmtId="44" fontId="32" fillId="0" borderId="0" applyFont="0" applyFill="0" applyBorder="0" applyAlignment="0" applyProtection="0">
      <alignment vertical="top" wrapText="1"/>
      <protection locked="0"/>
    </xf>
    <xf numFmtId="44" fontId="32" fillId="0" borderId="0" applyFont="0" applyFill="0" applyBorder="0" applyAlignment="0" applyProtection="0">
      <alignment vertical="top" wrapText="1"/>
      <protection locked="0"/>
    </xf>
    <xf numFmtId="0" fontId="10" fillId="0" borderId="0"/>
    <xf numFmtId="0" fontId="35" fillId="0" borderId="0"/>
    <xf numFmtId="0" fontId="10" fillId="0" borderId="0"/>
    <xf numFmtId="0" fontId="1" fillId="0" borderId="0" applyAlignment="0">
      <alignment vertical="top" wrapText="1"/>
      <protection locked="0"/>
    </xf>
    <xf numFmtId="9" fontId="32" fillId="0" borderId="0" applyFont="0" applyFill="0" applyBorder="0" applyAlignment="0" applyProtection="0">
      <alignment vertical="top" wrapText="1"/>
      <protection locked="0"/>
    </xf>
    <xf numFmtId="0" fontId="1" fillId="0" borderId="0" applyAlignment="0">
      <alignment vertical="top" wrapText="1"/>
      <protection locked="0"/>
    </xf>
    <xf numFmtId="0" fontId="1" fillId="0" borderId="0" applyAlignment="0">
      <alignment vertical="top" wrapText="1"/>
      <protection locked="0"/>
    </xf>
    <xf numFmtId="0" fontId="1" fillId="0" borderId="0" applyAlignment="0">
      <alignment vertical="top" wrapText="1"/>
      <protection locked="0"/>
    </xf>
    <xf numFmtId="0" fontId="1" fillId="0" borderId="0" applyAlignment="0">
      <alignment vertical="top" wrapText="1"/>
      <protection locked="0"/>
    </xf>
    <xf numFmtId="0" fontId="1" fillId="0" borderId="0" applyAlignment="0">
      <alignment vertical="top" wrapText="1"/>
      <protection locked="0"/>
    </xf>
    <xf numFmtId="0" fontId="1" fillId="0" borderId="0" applyAlignment="0">
      <alignment vertical="top" wrapText="1"/>
      <protection locked="0"/>
    </xf>
  </cellStyleXfs>
  <cellXfs count="286">
    <xf numFmtId="0" fontId="0" fillId="0" borderId="0" xfId="0"/>
    <xf numFmtId="0" fontId="1" fillId="0" borderId="0" xfId="1" applyAlignment="1">
      <alignment horizontal="left" vertical="top"/>
      <protection locked="0"/>
    </xf>
    <xf numFmtId="0" fontId="1" fillId="2" borderId="0" xfId="1" applyFill="1" applyAlignment="1">
      <alignment horizontal="left" vertical="top"/>
      <protection locked="0"/>
    </xf>
    <xf numFmtId="0" fontId="3" fillId="0" borderId="0" xfId="1" applyFont="1" applyAlignment="1" applyProtection="1">
      <alignment horizontal="left"/>
    </xf>
    <xf numFmtId="0" fontId="5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left" vertical="center"/>
    </xf>
    <xf numFmtId="37" fontId="6" fillId="0" borderId="0" xfId="1" applyNumberFormat="1" applyFont="1" applyAlignment="1" applyProtection="1">
      <alignment horizontal="center" vertical="top"/>
    </xf>
    <xf numFmtId="0" fontId="7" fillId="0" borderId="0" xfId="1" applyFont="1" applyAlignment="1" applyProtection="1">
      <alignment horizontal="left" vertical="top" wrapText="1"/>
    </xf>
    <xf numFmtId="164" fontId="8" fillId="0" borderId="0" xfId="1" applyNumberFormat="1" applyFont="1" applyAlignment="1" applyProtection="1">
      <alignment horizontal="right" vertical="top"/>
    </xf>
    <xf numFmtId="39" fontId="7" fillId="0" borderId="0" xfId="1" applyNumberFormat="1" applyFont="1" applyAlignment="1" applyProtection="1">
      <alignment horizontal="right" vertical="top"/>
    </xf>
    <xf numFmtId="0" fontId="5" fillId="0" borderId="0" xfId="1" applyFont="1" applyAlignment="1" applyProtection="1"/>
    <xf numFmtId="0" fontId="7" fillId="0" borderId="0" xfId="1" applyFont="1" applyAlignment="1" applyProtection="1">
      <alignment horizontal="left"/>
    </xf>
    <xf numFmtId="37" fontId="1" fillId="0" borderId="0" xfId="1" applyNumberFormat="1" applyAlignment="1">
      <alignment horizontal="center" vertical="top"/>
      <protection locked="0"/>
    </xf>
    <xf numFmtId="0" fontId="1" fillId="0" borderId="0" xfId="1" applyAlignment="1">
      <alignment horizontal="left" vertical="top" wrapText="1"/>
      <protection locked="0"/>
    </xf>
    <xf numFmtId="164" fontId="1" fillId="0" borderId="0" xfId="1" applyNumberFormat="1" applyAlignment="1">
      <alignment horizontal="right" vertical="top"/>
      <protection locked="0"/>
    </xf>
    <xf numFmtId="39" fontId="1" fillId="0" borderId="0" xfId="1" applyNumberFormat="1" applyAlignment="1">
      <alignment horizontal="right" vertical="top"/>
      <protection locked="0"/>
    </xf>
    <xf numFmtId="0" fontId="11" fillId="3" borderId="1" xfId="1" applyFont="1" applyFill="1" applyBorder="1" applyAlignment="1" applyProtection="1">
      <alignment vertical="center" wrapText="1"/>
    </xf>
    <xf numFmtId="0" fontId="11" fillId="3" borderId="2" xfId="1" applyFont="1" applyFill="1" applyBorder="1" applyAlignment="1" applyProtection="1">
      <alignment vertical="center"/>
    </xf>
    <xf numFmtId="0" fontId="11" fillId="3" borderId="2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vertical="center"/>
    </xf>
    <xf numFmtId="0" fontId="14" fillId="0" borderId="5" xfId="1" applyFont="1" applyBorder="1" applyAlignment="1" applyProtection="1">
      <alignment vertical="top"/>
    </xf>
    <xf numFmtId="0" fontId="14" fillId="0" borderId="5" xfId="1" applyFont="1" applyBorder="1" applyAlignment="1" applyProtection="1">
      <alignment horizontal="center" vertical="center"/>
    </xf>
    <xf numFmtId="4" fontId="15" fillId="0" borderId="5" xfId="1" applyNumberFormat="1" applyFont="1" applyBorder="1" applyAlignment="1" applyProtection="1">
      <alignment vertical="top"/>
    </xf>
    <xf numFmtId="4" fontId="15" fillId="0" borderId="6" xfId="1" applyNumberFormat="1" applyFont="1" applyBorder="1" applyAlignment="1" applyProtection="1">
      <alignment vertical="top"/>
    </xf>
    <xf numFmtId="4" fontId="15" fillId="0" borderId="7" xfId="1" applyNumberFormat="1" applyFont="1" applyBorder="1" applyAlignment="1" applyProtection="1">
      <alignment vertical="top"/>
    </xf>
    <xf numFmtId="0" fontId="16" fillId="0" borderId="0" xfId="1" applyFont="1" applyAlignment="1" applyProtection="1">
      <alignment vertical="top"/>
    </xf>
    <xf numFmtId="0" fontId="1" fillId="0" borderId="0" xfId="1" applyAlignment="1" applyProtection="1">
      <alignment vertical="top"/>
    </xf>
    <xf numFmtId="0" fontId="18" fillId="0" borderId="9" xfId="1" applyFont="1" applyBorder="1" applyAlignment="1">
      <alignment horizontal="left" vertical="center" wrapText="1"/>
      <protection locked="0"/>
    </xf>
    <xf numFmtId="0" fontId="17" fillId="0" borderId="9" xfId="1" applyFont="1" applyBorder="1" applyAlignment="1" applyProtection="1">
      <alignment horizontal="center" vertical="center"/>
    </xf>
    <xf numFmtId="2" fontId="19" fillId="0" borderId="9" xfId="1" applyNumberFormat="1" applyFont="1" applyBorder="1" applyAlignment="1" applyProtection="1">
      <alignment vertical="top"/>
    </xf>
    <xf numFmtId="4" fontId="19" fillId="0" borderId="9" xfId="1" applyNumberFormat="1" applyFont="1" applyBorder="1" applyAlignment="1" applyProtection="1">
      <alignment vertical="top"/>
    </xf>
    <xf numFmtId="4" fontId="19" fillId="0" borderId="10" xfId="1" applyNumberFormat="1" applyFont="1" applyBorder="1" applyAlignment="1" applyProtection="1">
      <alignment vertical="top"/>
    </xf>
    <xf numFmtId="0" fontId="1" fillId="0" borderId="11" xfId="1" applyBorder="1" applyAlignment="1" applyProtection="1">
      <alignment vertical="top"/>
    </xf>
    <xf numFmtId="0" fontId="14" fillId="0" borderId="9" xfId="1" applyFont="1" applyBorder="1" applyAlignment="1">
      <alignment horizontal="left" vertical="center" wrapText="1"/>
      <protection locked="0"/>
    </xf>
    <xf numFmtId="0" fontId="14" fillId="0" borderId="9" xfId="1" applyFont="1" applyBorder="1" applyAlignment="1" applyProtection="1">
      <alignment horizontal="center" vertical="center"/>
    </xf>
    <xf numFmtId="4" fontId="15" fillId="0" borderId="9" xfId="1" applyNumberFormat="1" applyFont="1" applyBorder="1" applyAlignment="1" applyProtection="1">
      <alignment vertical="top"/>
    </xf>
    <xf numFmtId="4" fontId="15" fillId="0" borderId="10" xfId="1" applyNumberFormat="1" applyFont="1" applyBorder="1" applyAlignment="1" applyProtection="1">
      <alignment vertical="top"/>
    </xf>
    <xf numFmtId="4" fontId="15" fillId="0" borderId="11" xfId="1" applyNumberFormat="1" applyFont="1" applyBorder="1" applyAlignment="1" applyProtection="1">
      <alignment vertical="top"/>
    </xf>
    <xf numFmtId="2" fontId="19" fillId="0" borderId="13" xfId="1" applyNumberFormat="1" applyFont="1" applyBorder="1" applyAlignment="1" applyProtection="1">
      <alignment vertical="top"/>
    </xf>
    <xf numFmtId="49" fontId="14" fillId="0" borderId="9" xfId="1" applyNumberFormat="1" applyFont="1" applyBorder="1" applyAlignment="1" applyProtection="1">
      <alignment horizontal="left" vertical="top" wrapText="1"/>
    </xf>
    <xf numFmtId="0" fontId="18" fillId="0" borderId="9" xfId="1" applyFont="1" applyBorder="1" applyAlignment="1" applyProtection="1">
      <alignment vertical="top" wrapText="1"/>
    </xf>
    <xf numFmtId="0" fontId="17" fillId="0" borderId="11" xfId="1" applyFont="1" applyBorder="1" applyAlignment="1" applyProtection="1">
      <alignment vertical="top"/>
    </xf>
    <xf numFmtId="0" fontId="14" fillId="0" borderId="9" xfId="1" applyFont="1" applyBorder="1" applyAlignment="1" applyProtection="1">
      <alignment vertical="top" wrapText="1"/>
    </xf>
    <xf numFmtId="0" fontId="20" fillId="0" borderId="0" xfId="1" applyFont="1" applyAlignment="1" applyProtection="1">
      <alignment vertical="top"/>
    </xf>
    <xf numFmtId="0" fontId="17" fillId="0" borderId="0" xfId="1" applyFont="1" applyAlignment="1" applyProtection="1">
      <alignment vertical="top"/>
    </xf>
    <xf numFmtId="0" fontId="14" fillId="0" borderId="9" xfId="1" applyFont="1" applyBorder="1" applyAlignment="1" applyProtection="1">
      <alignment vertical="top"/>
    </xf>
    <xf numFmtId="0" fontId="17" fillId="2" borderId="0" xfId="1" applyFont="1" applyFill="1" applyAlignment="1" applyProtection="1">
      <alignment vertical="top"/>
    </xf>
    <xf numFmtId="0" fontId="18" fillId="0" borderId="9" xfId="1" applyFont="1" applyBorder="1" applyAlignment="1" applyProtection="1">
      <alignment vertical="top"/>
    </xf>
    <xf numFmtId="0" fontId="14" fillId="0" borderId="9" xfId="1" applyFont="1" applyBorder="1" applyAlignment="1">
      <alignment vertical="center"/>
      <protection locked="0"/>
    </xf>
    <xf numFmtId="0" fontId="14" fillId="2" borderId="9" xfId="1" applyFont="1" applyFill="1" applyBorder="1" applyAlignment="1" applyProtection="1">
      <alignment horizontal="center" vertical="center"/>
    </xf>
    <xf numFmtId="0" fontId="17" fillId="0" borderId="0" xfId="1" applyFont="1" applyAlignment="1" applyProtection="1">
      <alignment vertical="center"/>
    </xf>
    <xf numFmtId="0" fontId="17" fillId="2" borderId="0" xfId="1" applyFont="1" applyFill="1" applyAlignment="1" applyProtection="1">
      <alignment vertical="center"/>
    </xf>
    <xf numFmtId="0" fontId="21" fillId="2" borderId="0" xfId="1" applyFont="1" applyFill="1" applyAlignment="1" applyProtection="1">
      <alignment vertical="center"/>
    </xf>
    <xf numFmtId="0" fontId="18" fillId="0" borderId="9" xfId="1" applyFont="1" applyBorder="1" applyAlignment="1" applyProtection="1">
      <alignment vertical="center" wrapText="1"/>
    </xf>
    <xf numFmtId="0" fontId="1" fillId="0" borderId="0" xfId="1" applyAlignment="1" applyProtection="1">
      <alignment vertical="center"/>
    </xf>
    <xf numFmtId="0" fontId="18" fillId="0" borderId="9" xfId="1" applyFont="1" applyBorder="1" applyAlignment="1" applyProtection="1">
      <alignment vertical="center"/>
    </xf>
    <xf numFmtId="0" fontId="20" fillId="0" borderId="0" xfId="1" applyFont="1" applyAlignment="1" applyProtection="1">
      <alignment vertical="center"/>
    </xf>
    <xf numFmtId="0" fontId="20" fillId="2" borderId="0" xfId="1" applyFont="1" applyFill="1" applyAlignment="1" applyProtection="1">
      <alignment vertical="center"/>
    </xf>
    <xf numFmtId="4" fontId="15" fillId="0" borderId="9" xfId="1" applyNumberFormat="1" applyFont="1" applyBorder="1" applyAlignment="1" applyProtection="1">
      <alignment vertical="center"/>
    </xf>
    <xf numFmtId="4" fontId="15" fillId="0" borderId="10" xfId="1" applyNumberFormat="1" applyFont="1" applyBorder="1" applyAlignment="1" applyProtection="1">
      <alignment vertical="center"/>
    </xf>
    <xf numFmtId="4" fontId="15" fillId="0" borderId="11" xfId="1" applyNumberFormat="1" applyFont="1" applyBorder="1" applyAlignment="1" applyProtection="1">
      <alignment horizontal="left" vertical="center"/>
    </xf>
    <xf numFmtId="0" fontId="22" fillId="0" borderId="9" xfId="1" applyFont="1" applyBorder="1" applyAlignment="1" applyProtection="1">
      <alignment vertical="top" wrapText="1"/>
    </xf>
    <xf numFmtId="0" fontId="12" fillId="0" borderId="15" xfId="1" applyFont="1" applyBorder="1" applyAlignment="1" applyProtection="1">
      <alignment horizontal="center" vertical="center"/>
    </xf>
    <xf numFmtId="4" fontId="15" fillId="0" borderId="16" xfId="1" applyNumberFormat="1" applyFont="1" applyBorder="1" applyAlignment="1" applyProtection="1">
      <alignment vertical="top"/>
    </xf>
    <xf numFmtId="4" fontId="15" fillId="0" borderId="17" xfId="1" applyNumberFormat="1" applyFont="1" applyBorder="1" applyAlignment="1" applyProtection="1">
      <alignment vertical="top"/>
    </xf>
    <xf numFmtId="0" fontId="1" fillId="0" borderId="18" xfId="1" applyBorder="1" applyAlignment="1" applyProtection="1">
      <alignment vertical="top"/>
    </xf>
    <xf numFmtId="4" fontId="15" fillId="0" borderId="15" xfId="1" applyNumberFormat="1" applyFont="1" applyBorder="1" applyAlignment="1" applyProtection="1">
      <alignment vertical="top"/>
    </xf>
    <xf numFmtId="4" fontId="15" fillId="0" borderId="19" xfId="1" applyNumberFormat="1" applyFont="1" applyBorder="1" applyAlignment="1" applyProtection="1">
      <alignment vertical="top"/>
    </xf>
    <xf numFmtId="0" fontId="1" fillId="0" borderId="20" xfId="1" applyBorder="1" applyAlignment="1" applyProtection="1">
      <alignment vertical="top"/>
    </xf>
    <xf numFmtId="4" fontId="23" fillId="0" borderId="15" xfId="1" applyNumberFormat="1" applyFont="1" applyBorder="1" applyAlignment="1" applyProtection="1">
      <alignment vertical="top"/>
    </xf>
    <xf numFmtId="4" fontId="23" fillId="0" borderId="19" xfId="1" applyNumberFormat="1" applyFont="1" applyBorder="1" applyAlignment="1" applyProtection="1">
      <alignment vertical="top"/>
    </xf>
    <xf numFmtId="0" fontId="18" fillId="0" borderId="16" xfId="1" applyFont="1" applyBorder="1" applyAlignment="1" applyProtection="1">
      <alignment vertical="top" wrapText="1"/>
    </xf>
    <xf numFmtId="4" fontId="24" fillId="4" borderId="1" xfId="1" applyNumberFormat="1" applyFont="1" applyFill="1" applyBorder="1" applyAlignment="1" applyProtection="1">
      <alignment vertical="center"/>
    </xf>
    <xf numFmtId="0" fontId="25" fillId="4" borderId="2" xfId="1" applyFont="1" applyFill="1" applyBorder="1" applyAlignment="1" applyProtection="1">
      <alignment vertical="center"/>
    </xf>
    <xf numFmtId="4" fontId="24" fillId="4" borderId="2" xfId="1" applyNumberFormat="1" applyFont="1" applyFill="1" applyBorder="1" applyAlignment="1" applyProtection="1">
      <alignment horizontal="right" vertical="center"/>
    </xf>
    <xf numFmtId="4" fontId="25" fillId="4" borderId="22" xfId="1" applyNumberFormat="1" applyFont="1" applyFill="1" applyBorder="1" applyAlignment="1" applyProtection="1">
      <alignment vertical="center"/>
    </xf>
    <xf numFmtId="0" fontId="1" fillId="4" borderId="3" xfId="1" applyFill="1" applyBorder="1" applyAlignment="1" applyProtection="1">
      <alignment vertical="center"/>
    </xf>
    <xf numFmtId="37" fontId="26" fillId="0" borderId="0" xfId="1" applyNumberFormat="1" applyFont="1" applyAlignment="1">
      <alignment horizontal="left" vertical="center"/>
      <protection locked="0"/>
    </xf>
    <xf numFmtId="0" fontId="12" fillId="0" borderId="0" xfId="1" applyFont="1" applyAlignment="1" applyProtection="1">
      <alignment vertical="top"/>
    </xf>
    <xf numFmtId="4" fontId="23" fillId="0" borderId="0" xfId="1" applyNumberFormat="1" applyFont="1" applyAlignment="1" applyProtection="1">
      <alignment horizontal="right" vertical="top"/>
    </xf>
    <xf numFmtId="4" fontId="12" fillId="0" borderId="0" xfId="1" applyNumberFormat="1" applyFont="1" applyAlignment="1" applyProtection="1">
      <alignment vertical="top"/>
    </xf>
    <xf numFmtId="0" fontId="28" fillId="0" borderId="0" xfId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5" fillId="0" borderId="0" xfId="1" applyFont="1" applyAlignment="1" applyProtection="1">
      <alignment horizontal="left" vertical="center"/>
    </xf>
    <xf numFmtId="0" fontId="1" fillId="0" borderId="0" xfId="1" applyAlignment="1">
      <alignment vertical="top"/>
      <protection locked="0"/>
    </xf>
    <xf numFmtId="49" fontId="31" fillId="5" borderId="23" xfId="1" applyNumberFormat="1" applyFont="1" applyFill="1" applyBorder="1" applyAlignment="1" applyProtection="1">
      <alignment horizontal="center" vertical="center"/>
    </xf>
    <xf numFmtId="49" fontId="31" fillId="5" borderId="24" xfId="1" applyNumberFormat="1" applyFont="1" applyFill="1" applyBorder="1" applyAlignment="1" applyProtection="1">
      <alignment horizontal="center" vertical="center"/>
    </xf>
    <xf numFmtId="4" fontId="15" fillId="0" borderId="0" xfId="1" applyNumberFormat="1" applyFont="1" applyAlignment="1" applyProtection="1">
      <alignment vertical="center"/>
    </xf>
    <xf numFmtId="0" fontId="15" fillId="0" borderId="12" xfId="1" applyFont="1" applyBorder="1" applyAlignment="1" applyProtection="1">
      <alignment vertical="center"/>
    </xf>
    <xf numFmtId="4" fontId="30" fillId="5" borderId="24" xfId="1" applyNumberFormat="1" applyFont="1" applyFill="1" applyBorder="1" applyAlignment="1" applyProtection="1">
      <alignment vertical="center"/>
    </xf>
    <xf numFmtId="44" fontId="30" fillId="5" borderId="36" xfId="2" applyFont="1" applyFill="1" applyBorder="1" applyAlignment="1" applyProtection="1">
      <alignment horizontal="left" vertical="center"/>
    </xf>
    <xf numFmtId="4" fontId="30" fillId="5" borderId="9" xfId="1" applyNumberFormat="1" applyFont="1" applyFill="1" applyBorder="1" applyAlignment="1" applyProtection="1">
      <alignment vertical="center"/>
    </xf>
    <xf numFmtId="44" fontId="30" fillId="5" borderId="11" xfId="2" applyFont="1" applyFill="1" applyBorder="1" applyAlignment="1" applyProtection="1">
      <alignment horizontal="left" vertical="center"/>
    </xf>
    <xf numFmtId="4" fontId="30" fillId="5" borderId="28" xfId="1" applyNumberFormat="1" applyFont="1" applyFill="1" applyBorder="1" applyAlignment="1" applyProtection="1">
      <alignment vertical="center"/>
    </xf>
    <xf numFmtId="44" fontId="30" fillId="5" borderId="34" xfId="2" applyFont="1" applyFill="1" applyBorder="1" applyAlignment="1" applyProtection="1">
      <alignment horizontal="left" vertical="center"/>
    </xf>
    <xf numFmtId="0" fontId="29" fillId="0" borderId="0" xfId="1" applyFont="1" applyAlignment="1" applyProtection="1">
      <alignment vertical="center"/>
    </xf>
    <xf numFmtId="0" fontId="33" fillId="0" borderId="0" xfId="0" applyFont="1" applyAlignment="1">
      <alignment horizontal="left"/>
    </xf>
    <xf numFmtId="4" fontId="15" fillId="0" borderId="11" xfId="1" applyNumberFormat="1" applyFont="1" applyBorder="1" applyAlignment="1" applyProtection="1">
      <alignment horizontal="center" vertical="top"/>
    </xf>
    <xf numFmtId="0" fontId="14" fillId="0" borderId="9" xfId="1" applyFont="1" applyBorder="1" applyAlignment="1" applyProtection="1">
      <alignment vertical="center" shrinkToFit="1"/>
    </xf>
    <xf numFmtId="0" fontId="1" fillId="0" borderId="5" xfId="1" applyBorder="1" applyAlignment="1">
      <alignment vertical="top"/>
      <protection locked="0"/>
    </xf>
    <xf numFmtId="0" fontId="18" fillId="0" borderId="9" xfId="1" applyFont="1" applyBorder="1" applyAlignment="1" applyProtection="1">
      <alignment vertical="center" wrapText="1" shrinkToFit="1"/>
    </xf>
    <xf numFmtId="4" fontId="14" fillId="0" borderId="9" xfId="1" applyNumberFormat="1" applyFont="1" applyBorder="1" applyAlignment="1" applyProtection="1">
      <alignment vertical="top"/>
    </xf>
    <xf numFmtId="4" fontId="3" fillId="0" borderId="0" xfId="1" applyNumberFormat="1" applyFont="1" applyAlignment="1" applyProtection="1">
      <alignment horizontal="left"/>
    </xf>
    <xf numFmtId="4" fontId="7" fillId="0" borderId="0" xfId="1" applyNumberFormat="1" applyFont="1" applyAlignment="1" applyProtection="1">
      <alignment horizontal="left" vertical="top" wrapText="1"/>
    </xf>
    <xf numFmtId="4" fontId="5" fillId="0" borderId="0" xfId="1" applyNumberFormat="1" applyFont="1" applyAlignment="1" applyProtection="1">
      <alignment horizontal="left"/>
    </xf>
    <xf numFmtId="4" fontId="5" fillId="0" borderId="0" xfId="1" applyNumberFormat="1" applyFont="1" applyAlignment="1" applyProtection="1">
      <alignment horizontal="left" vertical="top" wrapText="1"/>
    </xf>
    <xf numFmtId="4" fontId="7" fillId="0" borderId="0" xfId="1" applyNumberFormat="1" applyFont="1" applyAlignment="1" applyProtection="1">
      <alignment horizontal="left"/>
    </xf>
    <xf numFmtId="4" fontId="1" fillId="0" borderId="0" xfId="1" applyNumberFormat="1" applyAlignment="1">
      <alignment horizontal="left" vertical="top" wrapText="1"/>
      <protection locked="0"/>
    </xf>
    <xf numFmtId="4" fontId="12" fillId="3" borderId="2" xfId="1" applyNumberFormat="1" applyFont="1" applyFill="1" applyBorder="1" applyAlignment="1" applyProtection="1">
      <alignment horizontal="center" vertical="center"/>
    </xf>
    <xf numFmtId="4" fontId="25" fillId="4" borderId="2" xfId="1" applyNumberFormat="1" applyFont="1" applyFill="1" applyBorder="1" applyAlignment="1" applyProtection="1">
      <alignment vertical="center"/>
    </xf>
    <xf numFmtId="4" fontId="15" fillId="0" borderId="9" xfId="11" applyNumberFormat="1" applyFont="1" applyBorder="1" applyAlignment="1" applyProtection="1">
      <alignment vertical="top"/>
    </xf>
    <xf numFmtId="0" fontId="14" fillId="0" borderId="9" xfId="12" applyFont="1" applyBorder="1" applyAlignment="1" applyProtection="1">
      <alignment vertical="top" wrapText="1"/>
    </xf>
    <xf numFmtId="4" fontId="15" fillId="0" borderId="9" xfId="13" applyNumberFormat="1" applyFont="1" applyBorder="1" applyAlignment="1" applyProtection="1">
      <alignment vertical="top"/>
    </xf>
    <xf numFmtId="0" fontId="18" fillId="0" borderId="9" xfId="1" applyFont="1" applyBorder="1" applyAlignment="1">
      <alignment vertical="center" wrapText="1"/>
      <protection locked="0"/>
    </xf>
    <xf numFmtId="4" fontId="15" fillId="0" borderId="9" xfId="14" applyNumberFormat="1" applyFont="1" applyBorder="1" applyAlignment="1" applyProtection="1">
      <alignment vertical="top"/>
    </xf>
    <xf numFmtId="4" fontId="15" fillId="0" borderId="9" xfId="15" applyNumberFormat="1" applyFont="1" applyBorder="1" applyAlignment="1" applyProtection="1">
      <alignment vertical="top"/>
    </xf>
    <xf numFmtId="0" fontId="14" fillId="0" borderId="9" xfId="1" applyFont="1" applyBorder="1" applyAlignment="1" applyProtection="1">
      <alignment horizontal="center" vertical="top"/>
    </xf>
    <xf numFmtId="4" fontId="14" fillId="0" borderId="10" xfId="1" applyNumberFormat="1" applyFont="1" applyBorder="1" applyAlignment="1" applyProtection="1">
      <alignment vertical="top"/>
    </xf>
    <xf numFmtId="0" fontId="1" fillId="0" borderId="6" xfId="1" applyBorder="1" applyAlignment="1">
      <alignment vertical="top"/>
      <protection locked="0"/>
    </xf>
    <xf numFmtId="4" fontId="1" fillId="0" borderId="5" xfId="1" applyNumberFormat="1" applyBorder="1" applyAlignment="1">
      <alignment vertical="top"/>
      <protection locked="0"/>
    </xf>
    <xf numFmtId="4" fontId="14" fillId="0" borderId="9" xfId="16" applyNumberFormat="1" applyFont="1" applyBorder="1" applyAlignment="1" applyProtection="1">
      <alignment vertical="top"/>
    </xf>
    <xf numFmtId="4" fontId="15" fillId="0" borderId="9" xfId="16" applyNumberFormat="1" applyFont="1" applyBorder="1" applyAlignment="1" applyProtection="1">
      <alignment vertical="top"/>
    </xf>
    <xf numFmtId="0" fontId="14" fillId="0" borderId="9" xfId="16" applyFont="1" applyBorder="1" applyAlignment="1" applyProtection="1">
      <alignment vertical="top"/>
    </xf>
    <xf numFmtId="0" fontId="14" fillId="0" borderId="9" xfId="16" applyFont="1" applyBorder="1" applyAlignment="1" applyProtection="1">
      <alignment horizontal="center" vertical="center"/>
    </xf>
    <xf numFmtId="39" fontId="15" fillId="0" borderId="9" xfId="16" applyNumberFormat="1" applyFont="1" applyBorder="1" applyAlignment="1" applyProtection="1">
      <alignment vertical="top"/>
    </xf>
    <xf numFmtId="4" fontId="15" fillId="0" borderId="10" xfId="16" applyNumberFormat="1" applyFont="1" applyBorder="1" applyAlignment="1" applyProtection="1">
      <alignment vertical="top"/>
    </xf>
    <xf numFmtId="4" fontId="15" fillId="0" borderId="11" xfId="16" applyNumberFormat="1" applyFont="1" applyBorder="1" applyAlignment="1" applyProtection="1">
      <alignment horizontal="center" vertical="center"/>
    </xf>
    <xf numFmtId="0" fontId="14" fillId="0" borderId="9" xfId="16" applyFont="1" applyBorder="1" applyAlignment="1">
      <alignment vertical="center"/>
      <protection locked="0"/>
    </xf>
    <xf numFmtId="0" fontId="36" fillId="0" borderId="0" xfId="1" applyFont="1" applyAlignment="1" applyProtection="1">
      <alignment vertical="top"/>
    </xf>
    <xf numFmtId="0" fontId="29" fillId="0" borderId="51" xfId="1" applyFont="1" applyBorder="1" applyAlignment="1" applyProtection="1">
      <alignment vertical="center"/>
    </xf>
    <xf numFmtId="0" fontId="29" fillId="0" borderId="42" xfId="1" applyFont="1" applyBorder="1" applyAlignment="1" applyProtection="1">
      <alignment vertical="center"/>
    </xf>
    <xf numFmtId="0" fontId="29" fillId="0" borderId="52" xfId="1" applyFont="1" applyBorder="1" applyAlignment="1" applyProtection="1">
      <alignment vertical="center"/>
    </xf>
    <xf numFmtId="0" fontId="29" fillId="0" borderId="29" xfId="1" applyFont="1" applyBorder="1" applyAlignment="1" applyProtection="1">
      <alignment vertical="center"/>
    </xf>
    <xf numFmtId="0" fontId="29" fillId="0" borderId="30" xfId="1" applyFont="1" applyBorder="1" applyAlignment="1" applyProtection="1">
      <alignment vertical="center"/>
    </xf>
    <xf numFmtId="0" fontId="29" fillId="0" borderId="31" xfId="1" applyFont="1" applyBorder="1" applyAlignment="1" applyProtection="1">
      <alignment vertical="center"/>
    </xf>
    <xf numFmtId="14" fontId="5" fillId="0" borderId="0" xfId="1" applyNumberFormat="1" applyFont="1" applyAlignment="1" applyProtection="1">
      <alignment horizontal="left" vertical="top"/>
    </xf>
    <xf numFmtId="49" fontId="29" fillId="0" borderId="35" xfId="1" applyNumberFormat="1" applyFont="1" applyBorder="1" applyAlignment="1" applyProtection="1">
      <alignment vertical="center"/>
    </xf>
    <xf numFmtId="0" fontId="37" fillId="0" borderId="0" xfId="1" applyFont="1" applyAlignment="1" applyProtection="1">
      <alignment vertical="top"/>
    </xf>
    <xf numFmtId="0" fontId="38" fillId="0" borderId="0" xfId="1" applyFont="1" applyAlignment="1" applyProtection="1">
      <alignment vertical="top"/>
    </xf>
    <xf numFmtId="0" fontId="38" fillId="0" borderId="0" xfId="1" applyFont="1" applyAlignment="1" applyProtection="1">
      <alignment vertical="center"/>
    </xf>
    <xf numFmtId="0" fontId="39" fillId="0" borderId="0" xfId="1" applyFont="1" applyAlignment="1" applyProtection="1">
      <alignment vertical="top"/>
    </xf>
    <xf numFmtId="49" fontId="29" fillId="0" borderId="44" xfId="1" applyNumberFormat="1" applyFont="1" applyBorder="1" applyAlignment="1" applyProtection="1">
      <alignment horizontal="left" vertical="center"/>
    </xf>
    <xf numFmtId="44" fontId="29" fillId="0" borderId="40" xfId="2" applyFont="1" applyFill="1" applyBorder="1" applyAlignment="1" applyProtection="1">
      <alignment horizontal="center" vertical="center"/>
    </xf>
    <xf numFmtId="49" fontId="29" fillId="0" borderId="8" xfId="1" applyNumberFormat="1" applyFont="1" applyBorder="1" applyAlignment="1" applyProtection="1">
      <alignment horizontal="left" vertical="center" wrapText="1"/>
    </xf>
    <xf numFmtId="165" fontId="30" fillId="0" borderId="9" xfId="2" applyNumberFormat="1" applyFont="1" applyFill="1" applyBorder="1" applyAlignment="1" applyProtection="1">
      <alignment horizontal="center" vertical="center"/>
    </xf>
    <xf numFmtId="165" fontId="30" fillId="0" borderId="11" xfId="2" applyNumberFormat="1" applyFont="1" applyFill="1" applyBorder="1" applyAlignment="1" applyProtection="1">
      <alignment horizontal="center" vertical="center"/>
    </xf>
    <xf numFmtId="44" fontId="29" fillId="0" borderId="11" xfId="2" applyFont="1" applyFill="1" applyBorder="1" applyAlignment="1" applyProtection="1">
      <alignment horizontal="center" vertical="center"/>
    </xf>
    <xf numFmtId="0" fontId="29" fillId="0" borderId="0" xfId="1" applyFont="1" applyAlignment="1" applyProtection="1">
      <alignment horizontal="left" vertical="center"/>
    </xf>
    <xf numFmtId="49" fontId="29" fillId="0" borderId="37" xfId="1" applyNumberFormat="1" applyFont="1" applyBorder="1" applyAlignment="1" applyProtection="1">
      <alignment horizontal="left" vertical="center" wrapText="1"/>
    </xf>
    <xf numFmtId="49" fontId="29" fillId="0" borderId="1" xfId="1" applyNumberFormat="1" applyFont="1" applyBorder="1" applyAlignment="1" applyProtection="1">
      <alignment horizontal="left" vertical="center"/>
    </xf>
    <xf numFmtId="49" fontId="29" fillId="0" borderId="4" xfId="1" applyNumberFormat="1" applyFont="1" applyBorder="1" applyAlignment="1" applyProtection="1">
      <alignment horizontal="left" vertical="center"/>
    </xf>
    <xf numFmtId="49" fontId="29" fillId="0" borderId="57" xfId="1" applyNumberFormat="1" applyFont="1" applyBorder="1" applyAlignment="1" applyProtection="1">
      <alignment horizontal="left" vertical="center"/>
    </xf>
    <xf numFmtId="49" fontId="29" fillId="0" borderId="46" xfId="1" applyNumberFormat="1" applyFont="1" applyBorder="1" applyAlignment="1" applyProtection="1">
      <alignment horizontal="left" vertical="center"/>
    </xf>
    <xf numFmtId="49" fontId="29" fillId="0" borderId="0" xfId="1" applyNumberFormat="1" applyFont="1" applyAlignment="1" applyProtection="1">
      <alignment horizontal="left" vertical="center"/>
    </xf>
    <xf numFmtId="49" fontId="29" fillId="0" borderId="0" xfId="1" applyNumberFormat="1" applyFont="1" applyAlignment="1" applyProtection="1">
      <alignment horizontal="left" vertical="center" wrapText="1"/>
    </xf>
    <xf numFmtId="49" fontId="29" fillId="0" borderId="23" xfId="1" applyNumberFormat="1" applyFont="1" applyBorder="1" applyAlignment="1" applyProtection="1">
      <alignment vertical="center" wrapText="1"/>
    </xf>
    <xf numFmtId="49" fontId="29" fillId="0" borderId="8" xfId="1" applyNumberFormat="1" applyFont="1" applyBorder="1" applyAlignment="1" applyProtection="1">
      <alignment vertical="center"/>
    </xf>
    <xf numFmtId="49" fontId="29" fillId="0" borderId="57" xfId="1" applyNumberFormat="1" applyFont="1" applyBorder="1" applyAlignment="1" applyProtection="1">
      <alignment horizontal="left" vertical="center" wrapText="1"/>
    </xf>
    <xf numFmtId="49" fontId="29" fillId="0" borderId="41" xfId="1" applyNumberFormat="1" applyFont="1" applyBorder="1" applyAlignment="1" applyProtection="1">
      <alignment horizontal="left" vertical="center" wrapText="1"/>
    </xf>
    <xf numFmtId="49" fontId="29" fillId="0" borderId="27" xfId="1" applyNumberFormat="1" applyFont="1" applyBorder="1" applyAlignment="1" applyProtection="1">
      <alignment vertical="center"/>
    </xf>
    <xf numFmtId="49" fontId="30" fillId="0" borderId="51" xfId="1" applyNumberFormat="1" applyFont="1" applyBorder="1" applyAlignment="1" applyProtection="1">
      <alignment vertical="center"/>
    </xf>
    <xf numFmtId="44" fontId="29" fillId="0" borderId="39" xfId="2" quotePrefix="1" applyFont="1" applyFill="1" applyBorder="1" applyAlignment="1" applyProtection="1">
      <alignment horizontal="right" vertical="center"/>
    </xf>
    <xf numFmtId="4" fontId="30" fillId="5" borderId="41" xfId="1" applyNumberFormat="1" applyFont="1" applyFill="1" applyBorder="1" applyAlignment="1" applyProtection="1">
      <alignment vertical="center"/>
    </xf>
    <xf numFmtId="4" fontId="30" fillId="5" borderId="43" xfId="1" applyNumberFormat="1" applyFont="1" applyFill="1" applyBorder="1" applyAlignment="1" applyProtection="1">
      <alignment vertical="center"/>
    </xf>
    <xf numFmtId="4" fontId="30" fillId="5" borderId="44" xfId="1" applyNumberFormat="1" applyFont="1" applyFill="1" applyBorder="1" applyAlignment="1" applyProtection="1">
      <alignment vertical="center"/>
    </xf>
    <xf numFmtId="4" fontId="30" fillId="5" borderId="45" xfId="1" applyNumberFormat="1" applyFont="1" applyFill="1" applyBorder="1" applyAlignment="1" applyProtection="1">
      <alignment vertical="center"/>
    </xf>
    <xf numFmtId="4" fontId="30" fillId="5" borderId="46" xfId="1" applyNumberFormat="1" applyFont="1" applyFill="1" applyBorder="1" applyAlignment="1" applyProtection="1">
      <alignment vertical="center"/>
    </xf>
    <xf numFmtId="4" fontId="30" fillId="5" borderId="48" xfId="1" applyNumberFormat="1" applyFont="1" applyFill="1" applyBorder="1" applyAlignment="1" applyProtection="1">
      <alignment vertical="center"/>
    </xf>
    <xf numFmtId="0" fontId="29" fillId="0" borderId="26" xfId="1" applyFont="1" applyBorder="1" applyAlignment="1" applyProtection="1">
      <alignment vertical="center"/>
    </xf>
    <xf numFmtId="0" fontId="29" fillId="0" borderId="12" xfId="1" applyFont="1" applyBorder="1" applyAlignment="1" applyProtection="1">
      <alignment vertical="center"/>
    </xf>
    <xf numFmtId="0" fontId="29" fillId="0" borderId="49" xfId="1" applyFont="1" applyBorder="1" applyAlignment="1" applyProtection="1">
      <alignment vertical="center"/>
    </xf>
    <xf numFmtId="49" fontId="29" fillId="0" borderId="37" xfId="1" applyNumberFormat="1" applyFont="1" applyBorder="1" applyAlignment="1" applyProtection="1">
      <alignment vertical="center"/>
    </xf>
    <xf numFmtId="0" fontId="42" fillId="0" borderId="32" xfId="0" applyFont="1" applyBorder="1" applyAlignment="1">
      <alignment vertical="top" wrapText="1"/>
    </xf>
    <xf numFmtId="0" fontId="14" fillId="0" borderId="45" xfId="1" applyFont="1" applyBorder="1" applyAlignment="1" applyProtection="1">
      <alignment horizontal="left" vertical="top"/>
    </xf>
    <xf numFmtId="0" fontId="18" fillId="0" borderId="9" xfId="0" applyFont="1" applyBorder="1" applyAlignment="1">
      <alignment vertical="center" wrapText="1"/>
    </xf>
    <xf numFmtId="0" fontId="18" fillId="0" borderId="15" xfId="1" applyFont="1" applyBorder="1" applyAlignment="1" applyProtection="1">
      <alignment vertical="top" wrapText="1"/>
    </xf>
    <xf numFmtId="0" fontId="18" fillId="0" borderId="9" xfId="16" applyFont="1" applyBorder="1" applyAlignment="1" applyProtection="1">
      <alignment vertical="top" wrapText="1"/>
    </xf>
    <xf numFmtId="0" fontId="43" fillId="0" borderId="15" xfId="1" applyFont="1" applyBorder="1" applyAlignment="1" applyProtection="1">
      <alignment horizontal="center" vertical="center"/>
    </xf>
    <xf numFmtId="4" fontId="44" fillId="0" borderId="15" xfId="1" applyNumberFormat="1" applyFont="1" applyBorder="1" applyAlignment="1" applyProtection="1">
      <alignment vertical="top"/>
    </xf>
    <xf numFmtId="4" fontId="44" fillId="0" borderId="19" xfId="1" applyNumberFormat="1" applyFont="1" applyBorder="1" applyAlignment="1" applyProtection="1">
      <alignment vertical="top"/>
    </xf>
    <xf numFmtId="0" fontId="45" fillId="0" borderId="20" xfId="1" applyFont="1" applyBorder="1" applyAlignment="1" applyProtection="1">
      <alignment vertical="top"/>
    </xf>
    <xf numFmtId="0" fontId="45" fillId="0" borderId="0" xfId="1" applyFont="1" applyAlignment="1" applyProtection="1">
      <alignment vertical="top"/>
    </xf>
    <xf numFmtId="0" fontId="18" fillId="0" borderId="5" xfId="1" applyFont="1" applyBorder="1" applyAlignment="1" applyProtection="1">
      <alignment vertical="top" wrapText="1"/>
    </xf>
    <xf numFmtId="0" fontId="43" fillId="0" borderId="5" xfId="1" applyFont="1" applyBorder="1" applyAlignment="1" applyProtection="1">
      <alignment horizontal="center" vertical="center"/>
    </xf>
    <xf numFmtId="4" fontId="44" fillId="0" borderId="5" xfId="1" applyNumberFormat="1" applyFont="1" applyBorder="1" applyAlignment="1" applyProtection="1">
      <alignment vertical="top"/>
    </xf>
    <xf numFmtId="4" fontId="44" fillId="0" borderId="6" xfId="1" applyNumberFormat="1" applyFont="1" applyBorder="1" applyAlignment="1" applyProtection="1">
      <alignment vertical="top"/>
    </xf>
    <xf numFmtId="0" fontId="45" fillId="0" borderId="7" xfId="1" applyFont="1" applyBorder="1" applyAlignment="1" applyProtection="1">
      <alignment vertical="top"/>
    </xf>
    <xf numFmtId="0" fontId="4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top" wrapText="1"/>
    </xf>
    <xf numFmtId="0" fontId="10" fillId="0" borderId="0" xfId="1" applyFont="1" applyAlignment="1" applyProtection="1">
      <alignment horizontal="center"/>
    </xf>
    <xf numFmtId="0" fontId="10" fillId="0" borderId="0" xfId="1" applyFont="1" applyAlignment="1" applyProtection="1">
      <alignment horizontal="center" vertical="top" wrapText="1"/>
    </xf>
    <xf numFmtId="0" fontId="7" fillId="0" borderId="0" xfId="1" applyFont="1" applyAlignment="1" applyProtection="1">
      <alignment horizontal="center"/>
    </xf>
    <xf numFmtId="0" fontId="1" fillId="0" borderId="0" xfId="1" applyAlignment="1">
      <alignment horizontal="center" vertical="top" wrapText="1"/>
      <protection locked="0"/>
    </xf>
    <xf numFmtId="0" fontId="1" fillId="0" borderId="5" xfId="1" applyBorder="1" applyAlignment="1">
      <alignment horizontal="center" vertical="top"/>
      <protection locked="0"/>
    </xf>
    <xf numFmtId="0" fontId="25" fillId="4" borderId="2" xfId="1" applyFont="1" applyFill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top"/>
    </xf>
    <xf numFmtId="0" fontId="29" fillId="0" borderId="10" xfId="1" applyFont="1" applyBorder="1" applyAlignment="1" applyProtection="1">
      <alignment vertical="center" wrapText="1"/>
    </xf>
    <xf numFmtId="0" fontId="29" fillId="0" borderId="13" xfId="1" applyFont="1" applyBorder="1" applyAlignment="1" applyProtection="1">
      <alignment vertical="center" wrapText="1"/>
    </xf>
    <xf numFmtId="0" fontId="29" fillId="0" borderId="50" xfId="1" applyFont="1" applyBorder="1" applyAlignment="1" applyProtection="1">
      <alignment vertical="center" wrapText="1"/>
    </xf>
    <xf numFmtId="0" fontId="29" fillId="2" borderId="53" xfId="1" applyFont="1" applyFill="1" applyBorder="1" applyAlignment="1" applyProtection="1">
      <alignment vertical="center"/>
    </xf>
    <xf numFmtId="0" fontId="29" fillId="2" borderId="47" xfId="1" applyFont="1" applyFill="1" applyBorder="1" applyAlignment="1" applyProtection="1">
      <alignment vertical="center"/>
    </xf>
    <xf numFmtId="0" fontId="29" fillId="2" borderId="54" xfId="1" applyFont="1" applyFill="1" applyBorder="1" applyAlignment="1" applyProtection="1">
      <alignment vertical="center"/>
    </xf>
    <xf numFmtId="0" fontId="5" fillId="0" borderId="0" xfId="1" applyFont="1" applyAlignment="1" applyProtection="1">
      <alignment horizontal="center" vertical="top" wrapText="1"/>
    </xf>
    <xf numFmtId="0" fontId="14" fillId="0" borderId="15" xfId="1" applyFont="1" applyBorder="1" applyAlignment="1" applyProtection="1">
      <alignment horizontal="center" vertical="center"/>
    </xf>
    <xf numFmtId="4" fontId="15" fillId="0" borderId="15" xfId="16" applyNumberFormat="1" applyFont="1" applyBorder="1" applyAlignment="1" applyProtection="1">
      <alignment vertical="top"/>
    </xf>
    <xf numFmtId="4" fontId="15" fillId="0" borderId="20" xfId="1" applyNumberFormat="1" applyFont="1" applyBorder="1" applyAlignment="1" applyProtection="1">
      <alignment vertical="top"/>
    </xf>
    <xf numFmtId="39" fontId="15" fillId="0" borderId="15" xfId="16" applyNumberFormat="1" applyFont="1" applyBorder="1" applyAlignment="1" applyProtection="1">
      <alignment vertical="top"/>
    </xf>
    <xf numFmtId="0" fontId="2" fillId="0" borderId="0" xfId="1" applyFont="1" applyAlignment="1" applyProtection="1">
      <alignment horizontal="center" vertical="center"/>
    </xf>
    <xf numFmtId="49" fontId="14" fillId="2" borderId="58" xfId="1" applyNumberFormat="1" applyFont="1" applyFill="1" applyBorder="1" applyAlignment="1">
      <alignment horizontal="left" vertical="top" wrapText="1"/>
      <protection locked="0"/>
    </xf>
    <xf numFmtId="49" fontId="17" fillId="2" borderId="45" xfId="1" applyNumberFormat="1" applyFont="1" applyFill="1" applyBorder="1" applyAlignment="1">
      <alignment horizontal="left" vertical="top" wrapText="1"/>
      <protection locked="0"/>
    </xf>
    <xf numFmtId="49" fontId="14" fillId="2" borderId="45" xfId="1" applyNumberFormat="1" applyFont="1" applyFill="1" applyBorder="1" applyAlignment="1">
      <alignment horizontal="left" vertical="top" wrapText="1"/>
      <protection locked="0"/>
    </xf>
    <xf numFmtId="0" fontId="17" fillId="2" borderId="0" xfId="1" applyFont="1" applyFill="1" applyAlignment="1" applyProtection="1">
      <alignment horizontal="left" vertical="top"/>
    </xf>
    <xf numFmtId="49" fontId="17" fillId="0" borderId="45" xfId="1" applyNumberFormat="1" applyFont="1" applyBorder="1" applyAlignment="1">
      <alignment horizontal="left" vertical="top" wrapText="1"/>
      <protection locked="0"/>
    </xf>
    <xf numFmtId="0" fontId="14" fillId="0" borderId="45" xfId="12" applyFont="1" applyBorder="1" applyAlignment="1" applyProtection="1">
      <alignment horizontal="left" vertical="top"/>
    </xf>
    <xf numFmtId="0" fontId="14" fillId="2" borderId="45" xfId="1" applyFont="1" applyFill="1" applyBorder="1" applyAlignment="1" applyProtection="1">
      <alignment horizontal="left" vertical="top"/>
    </xf>
    <xf numFmtId="0" fontId="14" fillId="0" borderId="45" xfId="1" applyFont="1" applyBorder="1" applyAlignment="1" applyProtection="1">
      <alignment vertical="top"/>
    </xf>
    <xf numFmtId="0" fontId="1" fillId="0" borderId="58" xfId="1" applyBorder="1" applyAlignment="1">
      <alignment vertical="top"/>
      <protection locked="0"/>
    </xf>
    <xf numFmtId="0" fontId="14" fillId="0" borderId="45" xfId="16" applyFont="1" applyBorder="1" applyAlignment="1" applyProtection="1">
      <alignment horizontal="left" vertical="top"/>
    </xf>
    <xf numFmtId="1" fontId="14" fillId="0" borderId="45" xfId="1" applyNumberFormat="1" applyFont="1" applyBorder="1" applyAlignment="1" applyProtection="1">
      <alignment horizontal="left" vertical="top" wrapText="1"/>
    </xf>
    <xf numFmtId="0" fontId="14" fillId="0" borderId="45" xfId="1" applyFont="1" applyBorder="1" applyAlignment="1" applyProtection="1">
      <alignment horizontal="left" vertical="top" wrapText="1"/>
    </xf>
    <xf numFmtId="0" fontId="14" fillId="0" borderId="13" xfId="16" applyFont="1" applyBorder="1" applyAlignment="1" applyProtection="1">
      <alignment horizontal="left" vertical="top"/>
    </xf>
    <xf numFmtId="49" fontId="14" fillId="0" borderId="45" xfId="1" applyNumberFormat="1" applyFont="1" applyBorder="1" applyAlignment="1" applyProtection="1">
      <alignment horizontal="left" vertical="top"/>
    </xf>
    <xf numFmtId="0" fontId="12" fillId="0" borderId="59" xfId="1" applyFont="1" applyBorder="1" applyAlignment="1" applyProtection="1">
      <alignment horizontal="center" vertical="center"/>
    </xf>
    <xf numFmtId="0" fontId="14" fillId="0" borderId="60" xfId="1" applyFont="1" applyBorder="1" applyAlignment="1" applyProtection="1">
      <alignment horizontal="left" vertical="top"/>
    </xf>
    <xf numFmtId="0" fontId="17" fillId="0" borderId="60" xfId="1" applyFont="1" applyBorder="1" applyAlignment="1" applyProtection="1">
      <alignment horizontal="left" vertical="top"/>
    </xf>
    <xf numFmtId="0" fontId="18" fillId="0" borderId="58" xfId="1" applyFont="1" applyBorder="1" applyAlignment="1" applyProtection="1">
      <alignment horizontal="left" vertical="top"/>
    </xf>
    <xf numFmtId="0" fontId="14" fillId="0" borderId="58" xfId="1" applyFont="1" applyBorder="1" applyAlignment="1" applyProtection="1">
      <alignment horizontal="left" vertical="top"/>
    </xf>
    <xf numFmtId="0" fontId="18" fillId="0" borderId="60" xfId="1" applyFont="1" applyBorder="1" applyAlignment="1" applyProtection="1">
      <alignment horizontal="left" vertical="top"/>
    </xf>
    <xf numFmtId="0" fontId="18" fillId="0" borderId="61" xfId="1" applyFont="1" applyBorder="1" applyAlignment="1" applyProtection="1">
      <alignment horizontal="left" vertical="top"/>
    </xf>
    <xf numFmtId="0" fontId="12" fillId="0" borderId="14" xfId="1" applyFont="1" applyBorder="1" applyAlignment="1" applyProtection="1">
      <alignment horizontal="center"/>
    </xf>
    <xf numFmtId="49" fontId="14" fillId="2" borderId="23" xfId="1" applyNumberFormat="1" applyFont="1" applyFill="1" applyBorder="1" applyAlignment="1">
      <alignment horizontal="center" wrapText="1"/>
      <protection locked="0"/>
    </xf>
    <xf numFmtId="49" fontId="17" fillId="2" borderId="8" xfId="1" applyNumberFormat="1" applyFont="1" applyFill="1" applyBorder="1" applyAlignment="1">
      <alignment horizontal="center" wrapText="1"/>
      <protection locked="0"/>
    </xf>
    <xf numFmtId="49" fontId="14" fillId="2" borderId="8" xfId="1" applyNumberFormat="1" applyFont="1" applyFill="1" applyBorder="1" applyAlignment="1">
      <alignment horizontal="center" wrapText="1"/>
      <protection locked="0"/>
    </xf>
    <xf numFmtId="0" fontId="17" fillId="2" borderId="21" xfId="1" applyFont="1" applyFill="1" applyBorder="1" applyAlignment="1" applyProtection="1">
      <alignment horizontal="center"/>
    </xf>
    <xf numFmtId="49" fontId="17" fillId="0" borderId="8" xfId="1" applyNumberFormat="1" applyFont="1" applyBorder="1" applyAlignment="1">
      <alignment horizontal="center" wrapText="1"/>
      <protection locked="0"/>
    </xf>
    <xf numFmtId="0" fontId="14" fillId="0" borderId="8" xfId="12" applyFont="1" applyBorder="1" applyAlignment="1" applyProtection="1">
      <alignment horizontal="center"/>
    </xf>
    <xf numFmtId="0" fontId="14" fillId="0" borderId="8" xfId="1" applyFont="1" applyBorder="1" applyAlignment="1" applyProtection="1">
      <alignment horizontal="center"/>
    </xf>
    <xf numFmtId="0" fontId="14" fillId="2" borderId="8" xfId="1" applyFont="1" applyFill="1" applyBorder="1" applyAlignment="1" applyProtection="1">
      <alignment horizontal="center"/>
    </xf>
    <xf numFmtId="0" fontId="1" fillId="0" borderId="4" xfId="1" applyBorder="1" applyAlignment="1">
      <alignment horizontal="center"/>
      <protection locked="0"/>
    </xf>
    <xf numFmtId="0" fontId="14" fillId="0" borderId="8" xfId="16" applyFont="1" applyBorder="1" applyAlignment="1" applyProtection="1">
      <alignment horizontal="center"/>
    </xf>
    <xf numFmtId="1" fontId="14" fillId="0" borderId="8" xfId="1" applyNumberFormat="1" applyFont="1" applyBorder="1" applyAlignment="1" applyProtection="1">
      <alignment horizontal="center" wrapText="1"/>
    </xf>
    <xf numFmtId="0" fontId="14" fillId="0" borderId="8" xfId="1" applyFont="1" applyBorder="1" applyAlignment="1" applyProtection="1">
      <alignment horizontal="center" wrapText="1"/>
    </xf>
    <xf numFmtId="49" fontId="14" fillId="0" borderId="8" xfId="1" applyNumberFormat="1" applyFont="1" applyBorder="1" applyAlignment="1" applyProtection="1">
      <alignment horizontal="center"/>
    </xf>
    <xf numFmtId="0" fontId="14" fillId="0" borderId="21" xfId="1" applyFont="1" applyBorder="1" applyAlignment="1" applyProtection="1">
      <alignment horizontal="center"/>
    </xf>
    <xf numFmtId="0" fontId="17" fillId="0" borderId="21" xfId="1" applyFont="1" applyBorder="1" applyAlignment="1" applyProtection="1">
      <alignment horizontal="center"/>
    </xf>
    <xf numFmtId="0" fontId="18" fillId="0" borderId="4" xfId="1" applyFont="1" applyBorder="1" applyAlignment="1" applyProtection="1">
      <alignment horizontal="center"/>
    </xf>
    <xf numFmtId="0" fontId="14" fillId="0" borderId="4" xfId="1" applyFont="1" applyBorder="1" applyAlignment="1" applyProtection="1">
      <alignment horizontal="center"/>
    </xf>
    <xf numFmtId="49" fontId="29" fillId="0" borderId="51" xfId="1" applyNumberFormat="1" applyFont="1" applyBorder="1" applyAlignment="1" applyProtection="1">
      <alignment horizontal="left" vertical="center" wrapText="1"/>
    </xf>
    <xf numFmtId="49" fontId="29" fillId="0" borderId="42" xfId="1" applyNumberFormat="1" applyFont="1" applyBorder="1" applyAlignment="1" applyProtection="1">
      <alignment horizontal="left" vertical="center"/>
    </xf>
    <xf numFmtId="49" fontId="29" fillId="0" borderId="52" xfId="1" applyNumberFormat="1" applyFont="1" applyBorder="1" applyAlignment="1" applyProtection="1">
      <alignment horizontal="left" vertical="center"/>
    </xf>
    <xf numFmtId="49" fontId="29" fillId="0" borderId="9" xfId="1" applyNumberFormat="1" applyFont="1" applyBorder="1" applyAlignment="1" applyProtection="1">
      <alignment horizontal="left" vertical="center"/>
    </xf>
    <xf numFmtId="49" fontId="29" fillId="0" borderId="11" xfId="1" applyNumberFormat="1" applyFont="1" applyBorder="1" applyAlignment="1" applyProtection="1">
      <alignment horizontal="left" vertical="center"/>
    </xf>
    <xf numFmtId="49" fontId="27" fillId="0" borderId="0" xfId="1" applyNumberFormat="1" applyFont="1" applyAlignment="1" applyProtection="1">
      <alignment horizontal="center" vertical="center"/>
    </xf>
    <xf numFmtId="0" fontId="27" fillId="0" borderId="0" xfId="1" applyFont="1" applyAlignment="1" applyProtection="1">
      <alignment horizontal="center" vertical="center"/>
    </xf>
    <xf numFmtId="49" fontId="29" fillId="0" borderId="22" xfId="0" applyNumberFormat="1" applyFont="1" applyBorder="1" applyAlignment="1">
      <alignment horizontal="left" vertical="center" wrapText="1"/>
    </xf>
    <xf numFmtId="49" fontId="29" fillId="0" borderId="55" xfId="0" applyNumberFormat="1" applyFont="1" applyBorder="1" applyAlignment="1">
      <alignment horizontal="left" vertical="center" wrapText="1"/>
    </xf>
    <xf numFmtId="49" fontId="29" fillId="0" borderId="56" xfId="0" applyNumberFormat="1" applyFont="1" applyBorder="1" applyAlignment="1">
      <alignment horizontal="left" vertical="center" wrapText="1"/>
    </xf>
    <xf numFmtId="49" fontId="29" fillId="0" borderId="5" xfId="1" applyNumberFormat="1" applyFont="1" applyBorder="1" applyAlignment="1" applyProtection="1">
      <alignment horizontal="left" vertical="center"/>
    </xf>
    <xf numFmtId="49" fontId="29" fillId="0" borderId="7" xfId="1" applyNumberFormat="1" applyFont="1" applyBorder="1" applyAlignment="1" applyProtection="1">
      <alignment horizontal="left" vertical="center"/>
    </xf>
    <xf numFmtId="49" fontId="29" fillId="0" borderId="19" xfId="1" applyNumberFormat="1" applyFont="1" applyBorder="1" applyAlignment="1" applyProtection="1">
      <alignment horizontal="left" vertical="center"/>
    </xf>
    <xf numFmtId="49" fontId="29" fillId="0" borderId="0" xfId="1" applyNumberFormat="1" applyFont="1" applyAlignment="1" applyProtection="1">
      <alignment horizontal="left" vertical="center"/>
    </xf>
    <xf numFmtId="49" fontId="29" fillId="0" borderId="49" xfId="1" applyNumberFormat="1" applyFont="1" applyBorder="1" applyAlignment="1" applyProtection="1">
      <alignment horizontal="left" vertical="center"/>
    </xf>
    <xf numFmtId="49" fontId="29" fillId="0" borderId="17" xfId="1" applyNumberFormat="1" applyFont="1" applyBorder="1" applyAlignment="1" applyProtection="1">
      <alignment horizontal="left" vertical="center" wrapText="1"/>
    </xf>
    <xf numFmtId="49" fontId="29" fillId="0" borderId="32" xfId="1" applyNumberFormat="1" applyFont="1" applyBorder="1" applyAlignment="1" applyProtection="1">
      <alignment horizontal="left" vertical="center" wrapText="1"/>
    </xf>
    <xf numFmtId="49" fontId="29" fillId="0" borderId="33" xfId="1" applyNumberFormat="1" applyFont="1" applyBorder="1" applyAlignment="1" applyProtection="1">
      <alignment horizontal="left" vertical="center" wrapText="1"/>
    </xf>
    <xf numFmtId="49" fontId="29" fillId="0" borderId="53" xfId="1" applyNumberFormat="1" applyFont="1" applyBorder="1" applyAlignment="1" applyProtection="1">
      <alignment horizontal="left" vertical="center" wrapText="1"/>
    </xf>
    <xf numFmtId="49" fontId="29" fillId="0" borderId="47" xfId="1" applyNumberFormat="1" applyFont="1" applyBorder="1" applyAlignment="1" applyProtection="1">
      <alignment horizontal="left" vertical="center" wrapText="1"/>
    </xf>
    <xf numFmtId="49" fontId="29" fillId="0" borderId="54" xfId="1" applyNumberFormat="1" applyFont="1" applyBorder="1" applyAlignment="1" applyProtection="1">
      <alignment horizontal="left" vertical="center" wrapText="1"/>
    </xf>
    <xf numFmtId="49" fontId="29" fillId="0" borderId="37" xfId="1" applyNumberFormat="1" applyFont="1" applyBorder="1" applyAlignment="1" applyProtection="1">
      <alignment horizontal="left" vertical="center"/>
    </xf>
    <xf numFmtId="0" fontId="29" fillId="0" borderId="30" xfId="1" applyFont="1" applyBorder="1" applyAlignment="1" applyProtection="1">
      <alignment horizontal="left" vertical="center"/>
    </xf>
    <xf numFmtId="0" fontId="29" fillId="0" borderId="31" xfId="1" applyFont="1" applyBorder="1" applyAlignment="1" applyProtection="1">
      <alignment horizontal="left" vertical="center"/>
    </xf>
    <xf numFmtId="49" fontId="30" fillId="0" borderId="24" xfId="1" applyNumberFormat="1" applyFont="1" applyBorder="1" applyAlignment="1" applyProtection="1">
      <alignment horizontal="left" vertical="center" wrapText="1"/>
    </xf>
    <xf numFmtId="0" fontId="30" fillId="0" borderId="36" xfId="1" applyFont="1" applyBorder="1" applyAlignment="1" applyProtection="1">
      <alignment horizontal="left" vertical="center" wrapText="1"/>
    </xf>
    <xf numFmtId="49" fontId="29" fillId="0" borderId="9" xfId="1" applyNumberFormat="1" applyFont="1" applyBorder="1" applyAlignment="1" applyProtection="1">
      <alignment horizontal="left" vertical="center" wrapText="1"/>
    </xf>
    <xf numFmtId="49" fontId="29" fillId="0" borderId="29" xfId="1" applyNumberFormat="1" applyFont="1" applyBorder="1" applyAlignment="1" applyProtection="1">
      <alignment horizontal="left" vertical="center" wrapText="1"/>
    </xf>
    <xf numFmtId="49" fontId="29" fillId="0" borderId="38" xfId="1" applyNumberFormat="1" applyFont="1" applyBorder="1" applyAlignment="1" applyProtection="1">
      <alignment horizontal="left" vertical="center" wrapText="1"/>
    </xf>
    <xf numFmtId="49" fontId="29" fillId="0" borderId="35" xfId="1" applyNumberFormat="1" applyFont="1" applyBorder="1" applyAlignment="1" applyProtection="1">
      <alignment horizontal="left" vertical="center"/>
    </xf>
    <xf numFmtId="0" fontId="29" fillId="0" borderId="25" xfId="1" applyFont="1" applyBorder="1" applyAlignment="1" applyProtection="1">
      <alignment horizontal="left" vertical="center"/>
    </xf>
    <xf numFmtId="0" fontId="29" fillId="0" borderId="26" xfId="1" applyFont="1" applyBorder="1" applyAlignment="1" applyProtection="1">
      <alignment horizontal="left" vertical="center"/>
    </xf>
    <xf numFmtId="49" fontId="29" fillId="0" borderId="12" xfId="1" applyNumberFormat="1" applyFont="1" applyBorder="1" applyAlignment="1" applyProtection="1">
      <alignment horizontal="left" vertical="center"/>
    </xf>
    <xf numFmtId="0" fontId="29" fillId="0" borderId="0" xfId="1" applyFont="1" applyAlignment="1" applyProtection="1">
      <alignment horizontal="left" vertical="center"/>
    </xf>
    <xf numFmtId="0" fontId="29" fillId="0" borderId="49" xfId="1" applyFont="1" applyBorder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</cellXfs>
  <cellStyles count="17">
    <cellStyle name="Měna 2" xfId="2" xr:uid="{4661830C-E49E-40D8-81F6-588CB539A4A0}"/>
    <cellStyle name="Měna 2 2" xfId="5" xr:uid="{0C3FF6D8-9C4F-490B-9326-669C61589912}"/>
    <cellStyle name="Měna 3" xfId="4" xr:uid="{239AA92C-C224-4FD7-AD12-D0CEF79474C2}"/>
    <cellStyle name="Normální" xfId="0" builtinId="0"/>
    <cellStyle name="Normální 10" xfId="16" xr:uid="{62D30A0F-997B-4084-86D9-A9FF0AE895A9}"/>
    <cellStyle name="Normální 2" xfId="3" xr:uid="{24C747D4-08F0-407E-8D23-19A21C05C1B8}"/>
    <cellStyle name="normální 2 2" xfId="6" xr:uid="{827D3B16-47D1-42A9-9D4B-8BFFC0A05073}"/>
    <cellStyle name="Normální 2 2 2" xfId="7" xr:uid="{490A6159-785A-4B75-B91D-CEEE00CE83B1}"/>
    <cellStyle name="Normální 3" xfId="8" xr:uid="{1FB659DF-5AD9-4BFB-A415-769ECD082A97}"/>
    <cellStyle name="Normální 3 2" xfId="1" xr:uid="{A2600EFE-728D-45F5-941F-9B666ABA2135}"/>
    <cellStyle name="Normální 4" xfId="9" xr:uid="{6E4AECDB-A09D-4104-AA2E-EBF666E63409}"/>
    <cellStyle name="Normální 5" xfId="11" xr:uid="{144A61AC-00C0-4881-B54D-09F3D5F59AC0}"/>
    <cellStyle name="Normální 6" xfId="12" xr:uid="{F7C7B2FD-4870-41E9-9C08-0AC8E3245B74}"/>
    <cellStyle name="Normální 7" xfId="13" xr:uid="{DB9AE794-B85B-424C-86C0-400699548520}"/>
    <cellStyle name="Normální 8" xfId="14" xr:uid="{8BD33D3B-FEF2-4086-8C3A-1C87EF59F024}"/>
    <cellStyle name="Normální 9" xfId="15" xr:uid="{8C8778C2-E2D1-49C8-889F-7C280DBC6F94}"/>
    <cellStyle name="Procenta 2" xfId="10" xr:uid="{C0F24D0A-127B-4198-88AB-2DC37FC85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0</xdr:colOff>
      <xdr:row>1</xdr:row>
      <xdr:rowOff>361950</xdr:rowOff>
    </xdr:to>
    <xdr:pic>
      <xdr:nvPicPr>
        <xdr:cNvPr id="2" name="Obrázek 3" descr="logo_header">
          <a:extLst>
            <a:ext uri="{FF2B5EF4-FFF2-40B4-BE49-F238E27FC236}">
              <a16:creationId xmlns:a16="http://schemas.microsoft.com/office/drawing/2014/main" id="{F0718568-C024-49FB-9D82-0D10E841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209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43CD-7D24-4A21-B1E7-259C7845C95E}">
  <sheetPr>
    <tabColor theme="8" tint="0.39997558519241921"/>
    <pageSetUpPr fitToPage="1"/>
  </sheetPr>
  <dimension ref="A2:J35"/>
  <sheetViews>
    <sheetView tabSelected="1" zoomScaleNormal="100" workbookViewId="0">
      <selection activeCell="I5" sqref="I5:I6"/>
    </sheetView>
  </sheetViews>
  <sheetFormatPr defaultColWidth="11.42578125" defaultRowHeight="12.75" x14ac:dyDescent="0.25"/>
  <cols>
    <col min="1" max="1" width="19.85546875" style="83" customWidth="1"/>
    <col min="2" max="2" width="21.7109375" style="83" customWidth="1"/>
    <col min="3" max="3" width="10.140625" style="83" customWidth="1"/>
    <col min="4" max="4" width="14" style="83" customWidth="1"/>
    <col min="5" max="5" width="21.7109375" style="83" customWidth="1"/>
    <col min="6" max="6" width="11.42578125" style="83"/>
    <col min="7" max="7" width="11.7109375" style="83" bestFit="1" customWidth="1"/>
    <col min="8" max="9" width="11.42578125" style="83"/>
    <col min="10" max="10" width="24.7109375" style="83" customWidth="1"/>
    <col min="11" max="256" width="11.42578125" style="83"/>
    <col min="257" max="257" width="10.140625" style="83" customWidth="1"/>
    <col min="258" max="258" width="21.7109375" style="83" customWidth="1"/>
    <col min="259" max="259" width="10.140625" style="83" customWidth="1"/>
    <col min="260" max="260" width="14" style="83" customWidth="1"/>
    <col min="261" max="261" width="22.5703125" style="83" customWidth="1"/>
    <col min="262" max="262" width="11.42578125" style="83"/>
    <col min="263" max="263" width="11.7109375" style="83" bestFit="1" customWidth="1"/>
    <col min="264" max="265" width="11.42578125" style="83"/>
    <col min="266" max="266" width="24.7109375" style="83" customWidth="1"/>
    <col min="267" max="512" width="11.42578125" style="83"/>
    <col min="513" max="513" width="10.140625" style="83" customWidth="1"/>
    <col min="514" max="514" width="21.7109375" style="83" customWidth="1"/>
    <col min="515" max="515" width="10.140625" style="83" customWidth="1"/>
    <col min="516" max="516" width="14" style="83" customWidth="1"/>
    <col min="517" max="517" width="22.5703125" style="83" customWidth="1"/>
    <col min="518" max="518" width="11.42578125" style="83"/>
    <col min="519" max="519" width="11.7109375" style="83" bestFit="1" customWidth="1"/>
    <col min="520" max="521" width="11.42578125" style="83"/>
    <col min="522" max="522" width="24.7109375" style="83" customWidth="1"/>
    <col min="523" max="768" width="11.42578125" style="83"/>
    <col min="769" max="769" width="10.140625" style="83" customWidth="1"/>
    <col min="770" max="770" width="21.7109375" style="83" customWidth="1"/>
    <col min="771" max="771" width="10.140625" style="83" customWidth="1"/>
    <col min="772" max="772" width="14" style="83" customWidth="1"/>
    <col min="773" max="773" width="22.5703125" style="83" customWidth="1"/>
    <col min="774" max="774" width="11.42578125" style="83"/>
    <col min="775" max="775" width="11.7109375" style="83" bestFit="1" customWidth="1"/>
    <col min="776" max="777" width="11.42578125" style="83"/>
    <col min="778" max="778" width="24.7109375" style="83" customWidth="1"/>
    <col min="779" max="1024" width="11.42578125" style="83"/>
    <col min="1025" max="1025" width="10.140625" style="83" customWidth="1"/>
    <col min="1026" max="1026" width="21.7109375" style="83" customWidth="1"/>
    <col min="1027" max="1027" width="10.140625" style="83" customWidth="1"/>
    <col min="1028" max="1028" width="14" style="83" customWidth="1"/>
    <col min="1029" max="1029" width="22.5703125" style="83" customWidth="1"/>
    <col min="1030" max="1030" width="11.42578125" style="83"/>
    <col min="1031" max="1031" width="11.7109375" style="83" bestFit="1" customWidth="1"/>
    <col min="1032" max="1033" width="11.42578125" style="83"/>
    <col min="1034" max="1034" width="24.7109375" style="83" customWidth="1"/>
    <col min="1035" max="1280" width="11.42578125" style="83"/>
    <col min="1281" max="1281" width="10.140625" style="83" customWidth="1"/>
    <col min="1282" max="1282" width="21.7109375" style="83" customWidth="1"/>
    <col min="1283" max="1283" width="10.140625" style="83" customWidth="1"/>
    <col min="1284" max="1284" width="14" style="83" customWidth="1"/>
    <col min="1285" max="1285" width="22.5703125" style="83" customWidth="1"/>
    <col min="1286" max="1286" width="11.42578125" style="83"/>
    <col min="1287" max="1287" width="11.7109375" style="83" bestFit="1" customWidth="1"/>
    <col min="1288" max="1289" width="11.42578125" style="83"/>
    <col min="1290" max="1290" width="24.7109375" style="83" customWidth="1"/>
    <col min="1291" max="1536" width="11.42578125" style="83"/>
    <col min="1537" max="1537" width="10.140625" style="83" customWidth="1"/>
    <col min="1538" max="1538" width="21.7109375" style="83" customWidth="1"/>
    <col min="1539" max="1539" width="10.140625" style="83" customWidth="1"/>
    <col min="1540" max="1540" width="14" style="83" customWidth="1"/>
    <col min="1541" max="1541" width="22.5703125" style="83" customWidth="1"/>
    <col min="1542" max="1542" width="11.42578125" style="83"/>
    <col min="1543" max="1543" width="11.7109375" style="83" bestFit="1" customWidth="1"/>
    <col min="1544" max="1545" width="11.42578125" style="83"/>
    <col min="1546" max="1546" width="24.7109375" style="83" customWidth="1"/>
    <col min="1547" max="1792" width="11.42578125" style="83"/>
    <col min="1793" max="1793" width="10.140625" style="83" customWidth="1"/>
    <col min="1794" max="1794" width="21.7109375" style="83" customWidth="1"/>
    <col min="1795" max="1795" width="10.140625" style="83" customWidth="1"/>
    <col min="1796" max="1796" width="14" style="83" customWidth="1"/>
    <col min="1797" max="1797" width="22.5703125" style="83" customWidth="1"/>
    <col min="1798" max="1798" width="11.42578125" style="83"/>
    <col min="1799" max="1799" width="11.7109375" style="83" bestFit="1" customWidth="1"/>
    <col min="1800" max="1801" width="11.42578125" style="83"/>
    <col min="1802" max="1802" width="24.7109375" style="83" customWidth="1"/>
    <col min="1803" max="2048" width="11.42578125" style="83"/>
    <col min="2049" max="2049" width="10.140625" style="83" customWidth="1"/>
    <col min="2050" max="2050" width="21.7109375" style="83" customWidth="1"/>
    <col min="2051" max="2051" width="10.140625" style="83" customWidth="1"/>
    <col min="2052" max="2052" width="14" style="83" customWidth="1"/>
    <col min="2053" max="2053" width="22.5703125" style="83" customWidth="1"/>
    <col min="2054" max="2054" width="11.42578125" style="83"/>
    <col min="2055" max="2055" width="11.7109375" style="83" bestFit="1" customWidth="1"/>
    <col min="2056" max="2057" width="11.42578125" style="83"/>
    <col min="2058" max="2058" width="24.7109375" style="83" customWidth="1"/>
    <col min="2059" max="2304" width="11.42578125" style="83"/>
    <col min="2305" max="2305" width="10.140625" style="83" customWidth="1"/>
    <col min="2306" max="2306" width="21.7109375" style="83" customWidth="1"/>
    <col min="2307" max="2307" width="10.140625" style="83" customWidth="1"/>
    <col min="2308" max="2308" width="14" style="83" customWidth="1"/>
    <col min="2309" max="2309" width="22.5703125" style="83" customWidth="1"/>
    <col min="2310" max="2310" width="11.42578125" style="83"/>
    <col min="2311" max="2311" width="11.7109375" style="83" bestFit="1" customWidth="1"/>
    <col min="2312" max="2313" width="11.42578125" style="83"/>
    <col min="2314" max="2314" width="24.7109375" style="83" customWidth="1"/>
    <col min="2315" max="2560" width="11.42578125" style="83"/>
    <col min="2561" max="2561" width="10.140625" style="83" customWidth="1"/>
    <col min="2562" max="2562" width="21.7109375" style="83" customWidth="1"/>
    <col min="2563" max="2563" width="10.140625" style="83" customWidth="1"/>
    <col min="2564" max="2564" width="14" style="83" customWidth="1"/>
    <col min="2565" max="2565" width="22.5703125" style="83" customWidth="1"/>
    <col min="2566" max="2566" width="11.42578125" style="83"/>
    <col min="2567" max="2567" width="11.7109375" style="83" bestFit="1" customWidth="1"/>
    <col min="2568" max="2569" width="11.42578125" style="83"/>
    <col min="2570" max="2570" width="24.7109375" style="83" customWidth="1"/>
    <col min="2571" max="2816" width="11.42578125" style="83"/>
    <col min="2817" max="2817" width="10.140625" style="83" customWidth="1"/>
    <col min="2818" max="2818" width="21.7109375" style="83" customWidth="1"/>
    <col min="2819" max="2819" width="10.140625" style="83" customWidth="1"/>
    <col min="2820" max="2820" width="14" style="83" customWidth="1"/>
    <col min="2821" max="2821" width="22.5703125" style="83" customWidth="1"/>
    <col min="2822" max="2822" width="11.42578125" style="83"/>
    <col min="2823" max="2823" width="11.7109375" style="83" bestFit="1" customWidth="1"/>
    <col min="2824" max="2825" width="11.42578125" style="83"/>
    <col min="2826" max="2826" width="24.7109375" style="83" customWidth="1"/>
    <col min="2827" max="3072" width="11.42578125" style="83"/>
    <col min="3073" max="3073" width="10.140625" style="83" customWidth="1"/>
    <col min="3074" max="3074" width="21.7109375" style="83" customWidth="1"/>
    <col min="3075" max="3075" width="10.140625" style="83" customWidth="1"/>
    <col min="3076" max="3076" width="14" style="83" customWidth="1"/>
    <col min="3077" max="3077" width="22.5703125" style="83" customWidth="1"/>
    <col min="3078" max="3078" width="11.42578125" style="83"/>
    <col min="3079" max="3079" width="11.7109375" style="83" bestFit="1" customWidth="1"/>
    <col min="3080" max="3081" width="11.42578125" style="83"/>
    <col min="3082" max="3082" width="24.7109375" style="83" customWidth="1"/>
    <col min="3083" max="3328" width="11.42578125" style="83"/>
    <col min="3329" max="3329" width="10.140625" style="83" customWidth="1"/>
    <col min="3330" max="3330" width="21.7109375" style="83" customWidth="1"/>
    <col min="3331" max="3331" width="10.140625" style="83" customWidth="1"/>
    <col min="3332" max="3332" width="14" style="83" customWidth="1"/>
    <col min="3333" max="3333" width="22.5703125" style="83" customWidth="1"/>
    <col min="3334" max="3334" width="11.42578125" style="83"/>
    <col min="3335" max="3335" width="11.7109375" style="83" bestFit="1" customWidth="1"/>
    <col min="3336" max="3337" width="11.42578125" style="83"/>
    <col min="3338" max="3338" width="24.7109375" style="83" customWidth="1"/>
    <col min="3339" max="3584" width="11.42578125" style="83"/>
    <col min="3585" max="3585" width="10.140625" style="83" customWidth="1"/>
    <col min="3586" max="3586" width="21.7109375" style="83" customWidth="1"/>
    <col min="3587" max="3587" width="10.140625" style="83" customWidth="1"/>
    <col min="3588" max="3588" width="14" style="83" customWidth="1"/>
    <col min="3589" max="3589" width="22.5703125" style="83" customWidth="1"/>
    <col min="3590" max="3590" width="11.42578125" style="83"/>
    <col min="3591" max="3591" width="11.7109375" style="83" bestFit="1" customWidth="1"/>
    <col min="3592" max="3593" width="11.42578125" style="83"/>
    <col min="3594" max="3594" width="24.7109375" style="83" customWidth="1"/>
    <col min="3595" max="3840" width="11.42578125" style="83"/>
    <col min="3841" max="3841" width="10.140625" style="83" customWidth="1"/>
    <col min="3842" max="3842" width="21.7109375" style="83" customWidth="1"/>
    <col min="3843" max="3843" width="10.140625" style="83" customWidth="1"/>
    <col min="3844" max="3844" width="14" style="83" customWidth="1"/>
    <col min="3845" max="3845" width="22.5703125" style="83" customWidth="1"/>
    <col min="3846" max="3846" width="11.42578125" style="83"/>
    <col min="3847" max="3847" width="11.7109375" style="83" bestFit="1" customWidth="1"/>
    <col min="3848" max="3849" width="11.42578125" style="83"/>
    <col min="3850" max="3850" width="24.7109375" style="83" customWidth="1"/>
    <col min="3851" max="4096" width="11.42578125" style="83"/>
    <col min="4097" max="4097" width="10.140625" style="83" customWidth="1"/>
    <col min="4098" max="4098" width="21.7109375" style="83" customWidth="1"/>
    <col min="4099" max="4099" width="10.140625" style="83" customWidth="1"/>
    <col min="4100" max="4100" width="14" style="83" customWidth="1"/>
    <col min="4101" max="4101" width="22.5703125" style="83" customWidth="1"/>
    <col min="4102" max="4102" width="11.42578125" style="83"/>
    <col min="4103" max="4103" width="11.7109375" style="83" bestFit="1" customWidth="1"/>
    <col min="4104" max="4105" width="11.42578125" style="83"/>
    <col min="4106" max="4106" width="24.7109375" style="83" customWidth="1"/>
    <col min="4107" max="4352" width="11.42578125" style="83"/>
    <col min="4353" max="4353" width="10.140625" style="83" customWidth="1"/>
    <col min="4354" max="4354" width="21.7109375" style="83" customWidth="1"/>
    <col min="4355" max="4355" width="10.140625" style="83" customWidth="1"/>
    <col min="4356" max="4356" width="14" style="83" customWidth="1"/>
    <col min="4357" max="4357" width="22.5703125" style="83" customWidth="1"/>
    <col min="4358" max="4358" width="11.42578125" style="83"/>
    <col min="4359" max="4359" width="11.7109375" style="83" bestFit="1" customWidth="1"/>
    <col min="4360" max="4361" width="11.42578125" style="83"/>
    <col min="4362" max="4362" width="24.7109375" style="83" customWidth="1"/>
    <col min="4363" max="4608" width="11.42578125" style="83"/>
    <col min="4609" max="4609" width="10.140625" style="83" customWidth="1"/>
    <col min="4610" max="4610" width="21.7109375" style="83" customWidth="1"/>
    <col min="4611" max="4611" width="10.140625" style="83" customWidth="1"/>
    <col min="4612" max="4612" width="14" style="83" customWidth="1"/>
    <col min="4613" max="4613" width="22.5703125" style="83" customWidth="1"/>
    <col min="4614" max="4614" width="11.42578125" style="83"/>
    <col min="4615" max="4615" width="11.7109375" style="83" bestFit="1" customWidth="1"/>
    <col min="4616" max="4617" width="11.42578125" style="83"/>
    <col min="4618" max="4618" width="24.7109375" style="83" customWidth="1"/>
    <col min="4619" max="4864" width="11.42578125" style="83"/>
    <col min="4865" max="4865" width="10.140625" style="83" customWidth="1"/>
    <col min="4866" max="4866" width="21.7109375" style="83" customWidth="1"/>
    <col min="4867" max="4867" width="10.140625" style="83" customWidth="1"/>
    <col min="4868" max="4868" width="14" style="83" customWidth="1"/>
    <col min="4869" max="4869" width="22.5703125" style="83" customWidth="1"/>
    <col min="4870" max="4870" width="11.42578125" style="83"/>
    <col min="4871" max="4871" width="11.7109375" style="83" bestFit="1" customWidth="1"/>
    <col min="4872" max="4873" width="11.42578125" style="83"/>
    <col min="4874" max="4874" width="24.7109375" style="83" customWidth="1"/>
    <col min="4875" max="5120" width="11.42578125" style="83"/>
    <col min="5121" max="5121" width="10.140625" style="83" customWidth="1"/>
    <col min="5122" max="5122" width="21.7109375" style="83" customWidth="1"/>
    <col min="5123" max="5123" width="10.140625" style="83" customWidth="1"/>
    <col min="5124" max="5124" width="14" style="83" customWidth="1"/>
    <col min="5125" max="5125" width="22.5703125" style="83" customWidth="1"/>
    <col min="5126" max="5126" width="11.42578125" style="83"/>
    <col min="5127" max="5127" width="11.7109375" style="83" bestFit="1" customWidth="1"/>
    <col min="5128" max="5129" width="11.42578125" style="83"/>
    <col min="5130" max="5130" width="24.7109375" style="83" customWidth="1"/>
    <col min="5131" max="5376" width="11.42578125" style="83"/>
    <col min="5377" max="5377" width="10.140625" style="83" customWidth="1"/>
    <col min="5378" max="5378" width="21.7109375" style="83" customWidth="1"/>
    <col min="5379" max="5379" width="10.140625" style="83" customWidth="1"/>
    <col min="5380" max="5380" width="14" style="83" customWidth="1"/>
    <col min="5381" max="5381" width="22.5703125" style="83" customWidth="1"/>
    <col min="5382" max="5382" width="11.42578125" style="83"/>
    <col min="5383" max="5383" width="11.7109375" style="83" bestFit="1" customWidth="1"/>
    <col min="5384" max="5385" width="11.42578125" style="83"/>
    <col min="5386" max="5386" width="24.7109375" style="83" customWidth="1"/>
    <col min="5387" max="5632" width="11.42578125" style="83"/>
    <col min="5633" max="5633" width="10.140625" style="83" customWidth="1"/>
    <col min="5634" max="5634" width="21.7109375" style="83" customWidth="1"/>
    <col min="5635" max="5635" width="10.140625" style="83" customWidth="1"/>
    <col min="5636" max="5636" width="14" style="83" customWidth="1"/>
    <col min="5637" max="5637" width="22.5703125" style="83" customWidth="1"/>
    <col min="5638" max="5638" width="11.42578125" style="83"/>
    <col min="5639" max="5639" width="11.7109375" style="83" bestFit="1" customWidth="1"/>
    <col min="5640" max="5641" width="11.42578125" style="83"/>
    <col min="5642" max="5642" width="24.7109375" style="83" customWidth="1"/>
    <col min="5643" max="5888" width="11.42578125" style="83"/>
    <col min="5889" max="5889" width="10.140625" style="83" customWidth="1"/>
    <col min="5890" max="5890" width="21.7109375" style="83" customWidth="1"/>
    <col min="5891" max="5891" width="10.140625" style="83" customWidth="1"/>
    <col min="5892" max="5892" width="14" style="83" customWidth="1"/>
    <col min="5893" max="5893" width="22.5703125" style="83" customWidth="1"/>
    <col min="5894" max="5894" width="11.42578125" style="83"/>
    <col min="5895" max="5895" width="11.7109375" style="83" bestFit="1" customWidth="1"/>
    <col min="5896" max="5897" width="11.42578125" style="83"/>
    <col min="5898" max="5898" width="24.7109375" style="83" customWidth="1"/>
    <col min="5899" max="6144" width="11.42578125" style="83"/>
    <col min="6145" max="6145" width="10.140625" style="83" customWidth="1"/>
    <col min="6146" max="6146" width="21.7109375" style="83" customWidth="1"/>
    <col min="6147" max="6147" width="10.140625" style="83" customWidth="1"/>
    <col min="6148" max="6148" width="14" style="83" customWidth="1"/>
    <col min="6149" max="6149" width="22.5703125" style="83" customWidth="1"/>
    <col min="6150" max="6150" width="11.42578125" style="83"/>
    <col min="6151" max="6151" width="11.7109375" style="83" bestFit="1" customWidth="1"/>
    <col min="6152" max="6153" width="11.42578125" style="83"/>
    <col min="6154" max="6154" width="24.7109375" style="83" customWidth="1"/>
    <col min="6155" max="6400" width="11.42578125" style="83"/>
    <col min="6401" max="6401" width="10.140625" style="83" customWidth="1"/>
    <col min="6402" max="6402" width="21.7109375" style="83" customWidth="1"/>
    <col min="6403" max="6403" width="10.140625" style="83" customWidth="1"/>
    <col min="6404" max="6404" width="14" style="83" customWidth="1"/>
    <col min="6405" max="6405" width="22.5703125" style="83" customWidth="1"/>
    <col min="6406" max="6406" width="11.42578125" style="83"/>
    <col min="6407" max="6407" width="11.7109375" style="83" bestFit="1" customWidth="1"/>
    <col min="6408" max="6409" width="11.42578125" style="83"/>
    <col min="6410" max="6410" width="24.7109375" style="83" customWidth="1"/>
    <col min="6411" max="6656" width="11.42578125" style="83"/>
    <col min="6657" max="6657" width="10.140625" style="83" customWidth="1"/>
    <col min="6658" max="6658" width="21.7109375" style="83" customWidth="1"/>
    <col min="6659" max="6659" width="10.140625" style="83" customWidth="1"/>
    <col min="6660" max="6660" width="14" style="83" customWidth="1"/>
    <col min="6661" max="6661" width="22.5703125" style="83" customWidth="1"/>
    <col min="6662" max="6662" width="11.42578125" style="83"/>
    <col min="6663" max="6663" width="11.7109375" style="83" bestFit="1" customWidth="1"/>
    <col min="6664" max="6665" width="11.42578125" style="83"/>
    <col min="6666" max="6666" width="24.7109375" style="83" customWidth="1"/>
    <col min="6667" max="6912" width="11.42578125" style="83"/>
    <col min="6913" max="6913" width="10.140625" style="83" customWidth="1"/>
    <col min="6914" max="6914" width="21.7109375" style="83" customWidth="1"/>
    <col min="6915" max="6915" width="10.140625" style="83" customWidth="1"/>
    <col min="6916" max="6916" width="14" style="83" customWidth="1"/>
    <col min="6917" max="6917" width="22.5703125" style="83" customWidth="1"/>
    <col min="6918" max="6918" width="11.42578125" style="83"/>
    <col min="6919" max="6919" width="11.7109375" style="83" bestFit="1" customWidth="1"/>
    <col min="6920" max="6921" width="11.42578125" style="83"/>
    <col min="6922" max="6922" width="24.7109375" style="83" customWidth="1"/>
    <col min="6923" max="7168" width="11.42578125" style="83"/>
    <col min="7169" max="7169" width="10.140625" style="83" customWidth="1"/>
    <col min="7170" max="7170" width="21.7109375" style="83" customWidth="1"/>
    <col min="7171" max="7171" width="10.140625" style="83" customWidth="1"/>
    <col min="7172" max="7172" width="14" style="83" customWidth="1"/>
    <col min="7173" max="7173" width="22.5703125" style="83" customWidth="1"/>
    <col min="7174" max="7174" width="11.42578125" style="83"/>
    <col min="7175" max="7175" width="11.7109375" style="83" bestFit="1" customWidth="1"/>
    <col min="7176" max="7177" width="11.42578125" style="83"/>
    <col min="7178" max="7178" width="24.7109375" style="83" customWidth="1"/>
    <col min="7179" max="7424" width="11.42578125" style="83"/>
    <col min="7425" max="7425" width="10.140625" style="83" customWidth="1"/>
    <col min="7426" max="7426" width="21.7109375" style="83" customWidth="1"/>
    <col min="7427" max="7427" width="10.140625" style="83" customWidth="1"/>
    <col min="7428" max="7428" width="14" style="83" customWidth="1"/>
    <col min="7429" max="7429" width="22.5703125" style="83" customWidth="1"/>
    <col min="7430" max="7430" width="11.42578125" style="83"/>
    <col min="7431" max="7431" width="11.7109375" style="83" bestFit="1" customWidth="1"/>
    <col min="7432" max="7433" width="11.42578125" style="83"/>
    <col min="7434" max="7434" width="24.7109375" style="83" customWidth="1"/>
    <col min="7435" max="7680" width="11.42578125" style="83"/>
    <col min="7681" max="7681" width="10.140625" style="83" customWidth="1"/>
    <col min="7682" max="7682" width="21.7109375" style="83" customWidth="1"/>
    <col min="7683" max="7683" width="10.140625" style="83" customWidth="1"/>
    <col min="7684" max="7684" width="14" style="83" customWidth="1"/>
    <col min="7685" max="7685" width="22.5703125" style="83" customWidth="1"/>
    <col min="7686" max="7686" width="11.42578125" style="83"/>
    <col min="7687" max="7687" width="11.7109375" style="83" bestFit="1" customWidth="1"/>
    <col min="7688" max="7689" width="11.42578125" style="83"/>
    <col min="7690" max="7690" width="24.7109375" style="83" customWidth="1"/>
    <col min="7691" max="7936" width="11.42578125" style="83"/>
    <col min="7937" max="7937" width="10.140625" style="83" customWidth="1"/>
    <col min="7938" max="7938" width="21.7109375" style="83" customWidth="1"/>
    <col min="7939" max="7939" width="10.140625" style="83" customWidth="1"/>
    <col min="7940" max="7940" width="14" style="83" customWidth="1"/>
    <col min="7941" max="7941" width="22.5703125" style="83" customWidth="1"/>
    <col min="7942" max="7942" width="11.42578125" style="83"/>
    <col min="7943" max="7943" width="11.7109375" style="83" bestFit="1" customWidth="1"/>
    <col min="7944" max="7945" width="11.42578125" style="83"/>
    <col min="7946" max="7946" width="24.7109375" style="83" customWidth="1"/>
    <col min="7947" max="8192" width="11.42578125" style="83"/>
    <col min="8193" max="8193" width="10.140625" style="83" customWidth="1"/>
    <col min="8194" max="8194" width="21.7109375" style="83" customWidth="1"/>
    <col min="8195" max="8195" width="10.140625" style="83" customWidth="1"/>
    <col min="8196" max="8196" width="14" style="83" customWidth="1"/>
    <col min="8197" max="8197" width="22.5703125" style="83" customWidth="1"/>
    <col min="8198" max="8198" width="11.42578125" style="83"/>
    <col min="8199" max="8199" width="11.7109375" style="83" bestFit="1" customWidth="1"/>
    <col min="8200" max="8201" width="11.42578125" style="83"/>
    <col min="8202" max="8202" width="24.7109375" style="83" customWidth="1"/>
    <col min="8203" max="8448" width="11.42578125" style="83"/>
    <col min="8449" max="8449" width="10.140625" style="83" customWidth="1"/>
    <col min="8450" max="8450" width="21.7109375" style="83" customWidth="1"/>
    <col min="8451" max="8451" width="10.140625" style="83" customWidth="1"/>
    <col min="8452" max="8452" width="14" style="83" customWidth="1"/>
    <col min="8453" max="8453" width="22.5703125" style="83" customWidth="1"/>
    <col min="8454" max="8454" width="11.42578125" style="83"/>
    <col min="8455" max="8455" width="11.7109375" style="83" bestFit="1" customWidth="1"/>
    <col min="8456" max="8457" width="11.42578125" style="83"/>
    <col min="8458" max="8458" width="24.7109375" style="83" customWidth="1"/>
    <col min="8459" max="8704" width="11.42578125" style="83"/>
    <col min="8705" max="8705" width="10.140625" style="83" customWidth="1"/>
    <col min="8706" max="8706" width="21.7109375" style="83" customWidth="1"/>
    <col min="8707" max="8707" width="10.140625" style="83" customWidth="1"/>
    <col min="8708" max="8708" width="14" style="83" customWidth="1"/>
    <col min="8709" max="8709" width="22.5703125" style="83" customWidth="1"/>
    <col min="8710" max="8710" width="11.42578125" style="83"/>
    <col min="8711" max="8711" width="11.7109375" style="83" bestFit="1" customWidth="1"/>
    <col min="8712" max="8713" width="11.42578125" style="83"/>
    <col min="8714" max="8714" width="24.7109375" style="83" customWidth="1"/>
    <col min="8715" max="8960" width="11.42578125" style="83"/>
    <col min="8961" max="8961" width="10.140625" style="83" customWidth="1"/>
    <col min="8962" max="8962" width="21.7109375" style="83" customWidth="1"/>
    <col min="8963" max="8963" width="10.140625" style="83" customWidth="1"/>
    <col min="8964" max="8964" width="14" style="83" customWidth="1"/>
    <col min="8965" max="8965" width="22.5703125" style="83" customWidth="1"/>
    <col min="8966" max="8966" width="11.42578125" style="83"/>
    <col min="8967" max="8967" width="11.7109375" style="83" bestFit="1" customWidth="1"/>
    <col min="8968" max="8969" width="11.42578125" style="83"/>
    <col min="8970" max="8970" width="24.7109375" style="83" customWidth="1"/>
    <col min="8971" max="9216" width="11.42578125" style="83"/>
    <col min="9217" max="9217" width="10.140625" style="83" customWidth="1"/>
    <col min="9218" max="9218" width="21.7109375" style="83" customWidth="1"/>
    <col min="9219" max="9219" width="10.140625" style="83" customWidth="1"/>
    <col min="9220" max="9220" width="14" style="83" customWidth="1"/>
    <col min="9221" max="9221" width="22.5703125" style="83" customWidth="1"/>
    <col min="9222" max="9222" width="11.42578125" style="83"/>
    <col min="9223" max="9223" width="11.7109375" style="83" bestFit="1" customWidth="1"/>
    <col min="9224" max="9225" width="11.42578125" style="83"/>
    <col min="9226" max="9226" width="24.7109375" style="83" customWidth="1"/>
    <col min="9227" max="9472" width="11.42578125" style="83"/>
    <col min="9473" max="9473" width="10.140625" style="83" customWidth="1"/>
    <col min="9474" max="9474" width="21.7109375" style="83" customWidth="1"/>
    <col min="9475" max="9475" width="10.140625" style="83" customWidth="1"/>
    <col min="9476" max="9476" width="14" style="83" customWidth="1"/>
    <col min="9477" max="9477" width="22.5703125" style="83" customWidth="1"/>
    <col min="9478" max="9478" width="11.42578125" style="83"/>
    <col min="9479" max="9479" width="11.7109375" style="83" bestFit="1" customWidth="1"/>
    <col min="9480" max="9481" width="11.42578125" style="83"/>
    <col min="9482" max="9482" width="24.7109375" style="83" customWidth="1"/>
    <col min="9483" max="9728" width="11.42578125" style="83"/>
    <col min="9729" max="9729" width="10.140625" style="83" customWidth="1"/>
    <col min="9730" max="9730" width="21.7109375" style="83" customWidth="1"/>
    <col min="9731" max="9731" width="10.140625" style="83" customWidth="1"/>
    <col min="9732" max="9732" width="14" style="83" customWidth="1"/>
    <col min="9733" max="9733" width="22.5703125" style="83" customWidth="1"/>
    <col min="9734" max="9734" width="11.42578125" style="83"/>
    <col min="9735" max="9735" width="11.7109375" style="83" bestFit="1" customWidth="1"/>
    <col min="9736" max="9737" width="11.42578125" style="83"/>
    <col min="9738" max="9738" width="24.7109375" style="83" customWidth="1"/>
    <col min="9739" max="9984" width="11.42578125" style="83"/>
    <col min="9985" max="9985" width="10.140625" style="83" customWidth="1"/>
    <col min="9986" max="9986" width="21.7109375" style="83" customWidth="1"/>
    <col min="9987" max="9987" width="10.140625" style="83" customWidth="1"/>
    <col min="9988" max="9988" width="14" style="83" customWidth="1"/>
    <col min="9989" max="9989" width="22.5703125" style="83" customWidth="1"/>
    <col min="9990" max="9990" width="11.42578125" style="83"/>
    <col min="9991" max="9991" width="11.7109375" style="83" bestFit="1" customWidth="1"/>
    <col min="9992" max="9993" width="11.42578125" style="83"/>
    <col min="9994" max="9994" width="24.7109375" style="83" customWidth="1"/>
    <col min="9995" max="10240" width="11.42578125" style="83"/>
    <col min="10241" max="10241" width="10.140625" style="83" customWidth="1"/>
    <col min="10242" max="10242" width="21.7109375" style="83" customWidth="1"/>
    <col min="10243" max="10243" width="10.140625" style="83" customWidth="1"/>
    <col min="10244" max="10244" width="14" style="83" customWidth="1"/>
    <col min="10245" max="10245" width="22.5703125" style="83" customWidth="1"/>
    <col min="10246" max="10246" width="11.42578125" style="83"/>
    <col min="10247" max="10247" width="11.7109375" style="83" bestFit="1" customWidth="1"/>
    <col min="10248" max="10249" width="11.42578125" style="83"/>
    <col min="10250" max="10250" width="24.7109375" style="83" customWidth="1"/>
    <col min="10251" max="10496" width="11.42578125" style="83"/>
    <col min="10497" max="10497" width="10.140625" style="83" customWidth="1"/>
    <col min="10498" max="10498" width="21.7109375" style="83" customWidth="1"/>
    <col min="10499" max="10499" width="10.140625" style="83" customWidth="1"/>
    <col min="10500" max="10500" width="14" style="83" customWidth="1"/>
    <col min="10501" max="10501" width="22.5703125" style="83" customWidth="1"/>
    <col min="10502" max="10502" width="11.42578125" style="83"/>
    <col min="10503" max="10503" width="11.7109375" style="83" bestFit="1" customWidth="1"/>
    <col min="10504" max="10505" width="11.42578125" style="83"/>
    <col min="10506" max="10506" width="24.7109375" style="83" customWidth="1"/>
    <col min="10507" max="10752" width="11.42578125" style="83"/>
    <col min="10753" max="10753" width="10.140625" style="83" customWidth="1"/>
    <col min="10754" max="10754" width="21.7109375" style="83" customWidth="1"/>
    <col min="10755" max="10755" width="10.140625" style="83" customWidth="1"/>
    <col min="10756" max="10756" width="14" style="83" customWidth="1"/>
    <col min="10757" max="10757" width="22.5703125" style="83" customWidth="1"/>
    <col min="10758" max="10758" width="11.42578125" style="83"/>
    <col min="10759" max="10759" width="11.7109375" style="83" bestFit="1" customWidth="1"/>
    <col min="10760" max="10761" width="11.42578125" style="83"/>
    <col min="10762" max="10762" width="24.7109375" style="83" customWidth="1"/>
    <col min="10763" max="11008" width="11.42578125" style="83"/>
    <col min="11009" max="11009" width="10.140625" style="83" customWidth="1"/>
    <col min="11010" max="11010" width="21.7109375" style="83" customWidth="1"/>
    <col min="11011" max="11011" width="10.140625" style="83" customWidth="1"/>
    <col min="11012" max="11012" width="14" style="83" customWidth="1"/>
    <col min="11013" max="11013" width="22.5703125" style="83" customWidth="1"/>
    <col min="11014" max="11014" width="11.42578125" style="83"/>
    <col min="11015" max="11015" width="11.7109375" style="83" bestFit="1" customWidth="1"/>
    <col min="11016" max="11017" width="11.42578125" style="83"/>
    <col min="11018" max="11018" width="24.7109375" style="83" customWidth="1"/>
    <col min="11019" max="11264" width="11.42578125" style="83"/>
    <col min="11265" max="11265" width="10.140625" style="83" customWidth="1"/>
    <col min="11266" max="11266" width="21.7109375" style="83" customWidth="1"/>
    <col min="11267" max="11267" width="10.140625" style="83" customWidth="1"/>
    <col min="11268" max="11268" width="14" style="83" customWidth="1"/>
    <col min="11269" max="11269" width="22.5703125" style="83" customWidth="1"/>
    <col min="11270" max="11270" width="11.42578125" style="83"/>
    <col min="11271" max="11271" width="11.7109375" style="83" bestFit="1" customWidth="1"/>
    <col min="11272" max="11273" width="11.42578125" style="83"/>
    <col min="11274" max="11274" width="24.7109375" style="83" customWidth="1"/>
    <col min="11275" max="11520" width="11.42578125" style="83"/>
    <col min="11521" max="11521" width="10.140625" style="83" customWidth="1"/>
    <col min="11522" max="11522" width="21.7109375" style="83" customWidth="1"/>
    <col min="11523" max="11523" width="10.140625" style="83" customWidth="1"/>
    <col min="11524" max="11524" width="14" style="83" customWidth="1"/>
    <col min="11525" max="11525" width="22.5703125" style="83" customWidth="1"/>
    <col min="11526" max="11526" width="11.42578125" style="83"/>
    <col min="11527" max="11527" width="11.7109375" style="83" bestFit="1" customWidth="1"/>
    <col min="11528" max="11529" width="11.42578125" style="83"/>
    <col min="11530" max="11530" width="24.7109375" style="83" customWidth="1"/>
    <col min="11531" max="11776" width="11.42578125" style="83"/>
    <col min="11777" max="11777" width="10.140625" style="83" customWidth="1"/>
    <col min="11778" max="11778" width="21.7109375" style="83" customWidth="1"/>
    <col min="11779" max="11779" width="10.140625" style="83" customWidth="1"/>
    <col min="11780" max="11780" width="14" style="83" customWidth="1"/>
    <col min="11781" max="11781" width="22.5703125" style="83" customWidth="1"/>
    <col min="11782" max="11782" width="11.42578125" style="83"/>
    <col min="11783" max="11783" width="11.7109375" style="83" bestFit="1" customWidth="1"/>
    <col min="11784" max="11785" width="11.42578125" style="83"/>
    <col min="11786" max="11786" width="24.7109375" style="83" customWidth="1"/>
    <col min="11787" max="12032" width="11.42578125" style="83"/>
    <col min="12033" max="12033" width="10.140625" style="83" customWidth="1"/>
    <col min="12034" max="12034" width="21.7109375" style="83" customWidth="1"/>
    <col min="12035" max="12035" width="10.140625" style="83" customWidth="1"/>
    <col min="12036" max="12036" width="14" style="83" customWidth="1"/>
    <col min="12037" max="12037" width="22.5703125" style="83" customWidth="1"/>
    <col min="12038" max="12038" width="11.42578125" style="83"/>
    <col min="12039" max="12039" width="11.7109375" style="83" bestFit="1" customWidth="1"/>
    <col min="12040" max="12041" width="11.42578125" style="83"/>
    <col min="12042" max="12042" width="24.7109375" style="83" customWidth="1"/>
    <col min="12043" max="12288" width="11.42578125" style="83"/>
    <col min="12289" max="12289" width="10.140625" style="83" customWidth="1"/>
    <col min="12290" max="12290" width="21.7109375" style="83" customWidth="1"/>
    <col min="12291" max="12291" width="10.140625" style="83" customWidth="1"/>
    <col min="12292" max="12292" width="14" style="83" customWidth="1"/>
    <col min="12293" max="12293" width="22.5703125" style="83" customWidth="1"/>
    <col min="12294" max="12294" width="11.42578125" style="83"/>
    <col min="12295" max="12295" width="11.7109375" style="83" bestFit="1" customWidth="1"/>
    <col min="12296" max="12297" width="11.42578125" style="83"/>
    <col min="12298" max="12298" width="24.7109375" style="83" customWidth="1"/>
    <col min="12299" max="12544" width="11.42578125" style="83"/>
    <col min="12545" max="12545" width="10.140625" style="83" customWidth="1"/>
    <col min="12546" max="12546" width="21.7109375" style="83" customWidth="1"/>
    <col min="12547" max="12547" width="10.140625" style="83" customWidth="1"/>
    <col min="12548" max="12548" width="14" style="83" customWidth="1"/>
    <col min="12549" max="12549" width="22.5703125" style="83" customWidth="1"/>
    <col min="12550" max="12550" width="11.42578125" style="83"/>
    <col min="12551" max="12551" width="11.7109375" style="83" bestFit="1" customWidth="1"/>
    <col min="12552" max="12553" width="11.42578125" style="83"/>
    <col min="12554" max="12554" width="24.7109375" style="83" customWidth="1"/>
    <col min="12555" max="12800" width="11.42578125" style="83"/>
    <col min="12801" max="12801" width="10.140625" style="83" customWidth="1"/>
    <col min="12802" max="12802" width="21.7109375" style="83" customWidth="1"/>
    <col min="12803" max="12803" width="10.140625" style="83" customWidth="1"/>
    <col min="12804" max="12804" width="14" style="83" customWidth="1"/>
    <col min="12805" max="12805" width="22.5703125" style="83" customWidth="1"/>
    <col min="12806" max="12806" width="11.42578125" style="83"/>
    <col min="12807" max="12807" width="11.7109375" style="83" bestFit="1" customWidth="1"/>
    <col min="12808" max="12809" width="11.42578125" style="83"/>
    <col min="12810" max="12810" width="24.7109375" style="83" customWidth="1"/>
    <col min="12811" max="13056" width="11.42578125" style="83"/>
    <col min="13057" max="13057" width="10.140625" style="83" customWidth="1"/>
    <col min="13058" max="13058" width="21.7109375" style="83" customWidth="1"/>
    <col min="13059" max="13059" width="10.140625" style="83" customWidth="1"/>
    <col min="13060" max="13060" width="14" style="83" customWidth="1"/>
    <col min="13061" max="13061" width="22.5703125" style="83" customWidth="1"/>
    <col min="13062" max="13062" width="11.42578125" style="83"/>
    <col min="13063" max="13063" width="11.7109375" style="83" bestFit="1" customWidth="1"/>
    <col min="13064" max="13065" width="11.42578125" style="83"/>
    <col min="13066" max="13066" width="24.7109375" style="83" customWidth="1"/>
    <col min="13067" max="13312" width="11.42578125" style="83"/>
    <col min="13313" max="13313" width="10.140625" style="83" customWidth="1"/>
    <col min="13314" max="13314" width="21.7109375" style="83" customWidth="1"/>
    <col min="13315" max="13315" width="10.140625" style="83" customWidth="1"/>
    <col min="13316" max="13316" width="14" style="83" customWidth="1"/>
    <col min="13317" max="13317" width="22.5703125" style="83" customWidth="1"/>
    <col min="13318" max="13318" width="11.42578125" style="83"/>
    <col min="13319" max="13319" width="11.7109375" style="83" bestFit="1" customWidth="1"/>
    <col min="13320" max="13321" width="11.42578125" style="83"/>
    <col min="13322" max="13322" width="24.7109375" style="83" customWidth="1"/>
    <col min="13323" max="13568" width="11.42578125" style="83"/>
    <col min="13569" max="13569" width="10.140625" style="83" customWidth="1"/>
    <col min="13570" max="13570" width="21.7109375" style="83" customWidth="1"/>
    <col min="13571" max="13571" width="10.140625" style="83" customWidth="1"/>
    <col min="13572" max="13572" width="14" style="83" customWidth="1"/>
    <col min="13573" max="13573" width="22.5703125" style="83" customWidth="1"/>
    <col min="13574" max="13574" width="11.42578125" style="83"/>
    <col min="13575" max="13575" width="11.7109375" style="83" bestFit="1" customWidth="1"/>
    <col min="13576" max="13577" width="11.42578125" style="83"/>
    <col min="13578" max="13578" width="24.7109375" style="83" customWidth="1"/>
    <col min="13579" max="13824" width="11.42578125" style="83"/>
    <col min="13825" max="13825" width="10.140625" style="83" customWidth="1"/>
    <col min="13826" max="13826" width="21.7109375" style="83" customWidth="1"/>
    <col min="13827" max="13827" width="10.140625" style="83" customWidth="1"/>
    <col min="13828" max="13828" width="14" style="83" customWidth="1"/>
    <col min="13829" max="13829" width="22.5703125" style="83" customWidth="1"/>
    <col min="13830" max="13830" width="11.42578125" style="83"/>
    <col min="13831" max="13831" width="11.7109375" style="83" bestFit="1" customWidth="1"/>
    <col min="13832" max="13833" width="11.42578125" style="83"/>
    <col min="13834" max="13834" width="24.7109375" style="83" customWidth="1"/>
    <col min="13835" max="14080" width="11.42578125" style="83"/>
    <col min="14081" max="14081" width="10.140625" style="83" customWidth="1"/>
    <col min="14082" max="14082" width="21.7109375" style="83" customWidth="1"/>
    <col min="14083" max="14083" width="10.140625" style="83" customWidth="1"/>
    <col min="14084" max="14084" width="14" style="83" customWidth="1"/>
    <col min="14085" max="14085" width="22.5703125" style="83" customWidth="1"/>
    <col min="14086" max="14086" width="11.42578125" style="83"/>
    <col min="14087" max="14087" width="11.7109375" style="83" bestFit="1" customWidth="1"/>
    <col min="14088" max="14089" width="11.42578125" style="83"/>
    <col min="14090" max="14090" width="24.7109375" style="83" customWidth="1"/>
    <col min="14091" max="14336" width="11.42578125" style="83"/>
    <col min="14337" max="14337" width="10.140625" style="83" customWidth="1"/>
    <col min="14338" max="14338" width="21.7109375" style="83" customWidth="1"/>
    <col min="14339" max="14339" width="10.140625" style="83" customWidth="1"/>
    <col min="14340" max="14340" width="14" style="83" customWidth="1"/>
    <col min="14341" max="14341" width="22.5703125" style="83" customWidth="1"/>
    <col min="14342" max="14342" width="11.42578125" style="83"/>
    <col min="14343" max="14343" width="11.7109375" style="83" bestFit="1" customWidth="1"/>
    <col min="14344" max="14345" width="11.42578125" style="83"/>
    <col min="14346" max="14346" width="24.7109375" style="83" customWidth="1"/>
    <col min="14347" max="14592" width="11.42578125" style="83"/>
    <col min="14593" max="14593" width="10.140625" style="83" customWidth="1"/>
    <col min="14594" max="14594" width="21.7109375" style="83" customWidth="1"/>
    <col min="14595" max="14595" width="10.140625" style="83" customWidth="1"/>
    <col min="14596" max="14596" width="14" style="83" customWidth="1"/>
    <col min="14597" max="14597" width="22.5703125" style="83" customWidth="1"/>
    <col min="14598" max="14598" width="11.42578125" style="83"/>
    <col min="14599" max="14599" width="11.7109375" style="83" bestFit="1" customWidth="1"/>
    <col min="14600" max="14601" width="11.42578125" style="83"/>
    <col min="14602" max="14602" width="24.7109375" style="83" customWidth="1"/>
    <col min="14603" max="14848" width="11.42578125" style="83"/>
    <col min="14849" max="14849" width="10.140625" style="83" customWidth="1"/>
    <col min="14850" max="14850" width="21.7109375" style="83" customWidth="1"/>
    <col min="14851" max="14851" width="10.140625" style="83" customWidth="1"/>
    <col min="14852" max="14852" width="14" style="83" customWidth="1"/>
    <col min="14853" max="14853" width="22.5703125" style="83" customWidth="1"/>
    <col min="14854" max="14854" width="11.42578125" style="83"/>
    <col min="14855" max="14855" width="11.7109375" style="83" bestFit="1" customWidth="1"/>
    <col min="14856" max="14857" width="11.42578125" style="83"/>
    <col min="14858" max="14858" width="24.7109375" style="83" customWidth="1"/>
    <col min="14859" max="15104" width="11.42578125" style="83"/>
    <col min="15105" max="15105" width="10.140625" style="83" customWidth="1"/>
    <col min="15106" max="15106" width="21.7109375" style="83" customWidth="1"/>
    <col min="15107" max="15107" width="10.140625" style="83" customWidth="1"/>
    <col min="15108" max="15108" width="14" style="83" customWidth="1"/>
    <col min="15109" max="15109" width="22.5703125" style="83" customWidth="1"/>
    <col min="15110" max="15110" width="11.42578125" style="83"/>
    <col min="15111" max="15111" width="11.7109375" style="83" bestFit="1" customWidth="1"/>
    <col min="15112" max="15113" width="11.42578125" style="83"/>
    <col min="15114" max="15114" width="24.7109375" style="83" customWidth="1"/>
    <col min="15115" max="15360" width="11.42578125" style="83"/>
    <col min="15361" max="15361" width="10.140625" style="83" customWidth="1"/>
    <col min="15362" max="15362" width="21.7109375" style="83" customWidth="1"/>
    <col min="15363" max="15363" width="10.140625" style="83" customWidth="1"/>
    <col min="15364" max="15364" width="14" style="83" customWidth="1"/>
    <col min="15365" max="15365" width="22.5703125" style="83" customWidth="1"/>
    <col min="15366" max="15366" width="11.42578125" style="83"/>
    <col min="15367" max="15367" width="11.7109375" style="83" bestFit="1" customWidth="1"/>
    <col min="15368" max="15369" width="11.42578125" style="83"/>
    <col min="15370" max="15370" width="24.7109375" style="83" customWidth="1"/>
    <col min="15371" max="15616" width="11.42578125" style="83"/>
    <col min="15617" max="15617" width="10.140625" style="83" customWidth="1"/>
    <col min="15618" max="15618" width="21.7109375" style="83" customWidth="1"/>
    <col min="15619" max="15619" width="10.140625" style="83" customWidth="1"/>
    <col min="15620" max="15620" width="14" style="83" customWidth="1"/>
    <col min="15621" max="15621" width="22.5703125" style="83" customWidth="1"/>
    <col min="15622" max="15622" width="11.42578125" style="83"/>
    <col min="15623" max="15623" width="11.7109375" style="83" bestFit="1" customWidth="1"/>
    <col min="15624" max="15625" width="11.42578125" style="83"/>
    <col min="15626" max="15626" width="24.7109375" style="83" customWidth="1"/>
    <col min="15627" max="15872" width="11.42578125" style="83"/>
    <col min="15873" max="15873" width="10.140625" style="83" customWidth="1"/>
    <col min="15874" max="15874" width="21.7109375" style="83" customWidth="1"/>
    <col min="15875" max="15875" width="10.140625" style="83" customWidth="1"/>
    <col min="15876" max="15876" width="14" style="83" customWidth="1"/>
    <col min="15877" max="15877" width="22.5703125" style="83" customWidth="1"/>
    <col min="15878" max="15878" width="11.42578125" style="83"/>
    <col min="15879" max="15879" width="11.7109375" style="83" bestFit="1" customWidth="1"/>
    <col min="15880" max="15881" width="11.42578125" style="83"/>
    <col min="15882" max="15882" width="24.7109375" style="83" customWidth="1"/>
    <col min="15883" max="16128" width="11.42578125" style="83"/>
    <col min="16129" max="16129" width="10.140625" style="83" customWidth="1"/>
    <col min="16130" max="16130" width="21.7109375" style="83" customWidth="1"/>
    <col min="16131" max="16131" width="10.140625" style="83" customWidth="1"/>
    <col min="16132" max="16132" width="14" style="83" customWidth="1"/>
    <col min="16133" max="16133" width="22.5703125" style="83" customWidth="1"/>
    <col min="16134" max="16134" width="11.42578125" style="83"/>
    <col min="16135" max="16135" width="11.7109375" style="83" bestFit="1" customWidth="1"/>
    <col min="16136" max="16137" width="11.42578125" style="83"/>
    <col min="16138" max="16138" width="24.7109375" style="83" customWidth="1"/>
    <col min="16139" max="16384" width="11.42578125" style="83"/>
  </cols>
  <sheetData>
    <row r="2" spans="1:10" ht="30.75" customHeight="1" thickBot="1" x14ac:dyDescent="0.3">
      <c r="A2" s="255" t="s">
        <v>54</v>
      </c>
      <c r="B2" s="256"/>
      <c r="C2" s="256"/>
      <c r="D2" s="256"/>
      <c r="E2" s="256"/>
      <c r="F2" s="82"/>
    </row>
    <row r="3" spans="1:10" ht="27" customHeight="1" thickBot="1" x14ac:dyDescent="0.3">
      <c r="A3" s="150" t="s">
        <v>55</v>
      </c>
      <c r="B3" s="257" t="s">
        <v>74</v>
      </c>
      <c r="C3" s="258"/>
      <c r="D3" s="258"/>
      <c r="E3" s="259"/>
    </row>
    <row r="4" spans="1:10" ht="30" customHeight="1" x14ac:dyDescent="0.25">
      <c r="A4" s="151" t="s">
        <v>56</v>
      </c>
      <c r="B4" s="260" t="s">
        <v>98</v>
      </c>
      <c r="C4" s="260"/>
      <c r="D4" s="260"/>
      <c r="E4" s="261"/>
    </row>
    <row r="5" spans="1:10" ht="30" customHeight="1" x14ac:dyDescent="0.25">
      <c r="A5" s="152" t="s">
        <v>113</v>
      </c>
      <c r="B5" s="262" t="s">
        <v>114</v>
      </c>
      <c r="C5" s="263"/>
      <c r="D5" s="263"/>
      <c r="E5" s="264"/>
    </row>
    <row r="6" spans="1:10" ht="32.25" customHeight="1" x14ac:dyDescent="0.25">
      <c r="A6" s="142" t="s">
        <v>99</v>
      </c>
      <c r="B6" s="265" t="s">
        <v>104</v>
      </c>
      <c r="C6" s="266"/>
      <c r="D6" s="266"/>
      <c r="E6" s="267"/>
    </row>
    <row r="7" spans="1:10" ht="28.5" customHeight="1" thickBot="1" x14ac:dyDescent="0.3">
      <c r="A7" s="153" t="s">
        <v>97</v>
      </c>
      <c r="B7" s="268" t="s">
        <v>96</v>
      </c>
      <c r="C7" s="269"/>
      <c r="D7" s="269"/>
      <c r="E7" s="270"/>
    </row>
    <row r="8" spans="1:10" ht="9" customHeight="1" thickBot="1" x14ac:dyDescent="0.3">
      <c r="A8" s="154"/>
      <c r="B8" s="155"/>
      <c r="C8" s="155"/>
      <c r="D8" s="155"/>
      <c r="E8" s="155"/>
    </row>
    <row r="9" spans="1:10" ht="35.25" customHeight="1" x14ac:dyDescent="0.25">
      <c r="A9" s="156" t="s">
        <v>100</v>
      </c>
      <c r="B9" s="250" t="s">
        <v>101</v>
      </c>
      <c r="C9" s="251"/>
      <c r="D9" s="251"/>
      <c r="E9" s="252"/>
    </row>
    <row r="10" spans="1:10" ht="24" customHeight="1" x14ac:dyDescent="0.25">
      <c r="A10" s="157" t="s">
        <v>102</v>
      </c>
      <c r="B10" s="253" t="s">
        <v>57</v>
      </c>
      <c r="C10" s="253"/>
      <c r="D10" s="253"/>
      <c r="E10" s="254"/>
    </row>
    <row r="11" spans="1:10" ht="33.75" customHeight="1" x14ac:dyDescent="0.25">
      <c r="A11" s="158" t="s">
        <v>58</v>
      </c>
      <c r="B11" s="199" t="s">
        <v>91</v>
      </c>
      <c r="C11" s="200"/>
      <c r="D11" s="200"/>
      <c r="E11" s="201"/>
    </row>
    <row r="12" spans="1:10" ht="29.25" customHeight="1" thickBot="1" x14ac:dyDescent="0.3">
      <c r="A12" s="153" t="s">
        <v>59</v>
      </c>
      <c r="B12" s="202" t="s">
        <v>77</v>
      </c>
      <c r="C12" s="203"/>
      <c r="D12" s="203"/>
      <c r="E12" s="204"/>
    </row>
    <row r="13" spans="1:10" ht="9" customHeight="1" thickBot="1" x14ac:dyDescent="0.3">
      <c r="A13" s="154"/>
      <c r="B13" s="148"/>
      <c r="C13" s="148"/>
      <c r="D13" s="148"/>
      <c r="E13" s="148"/>
    </row>
    <row r="14" spans="1:10" ht="36" customHeight="1" x14ac:dyDescent="0.25">
      <c r="A14" s="159" t="s">
        <v>103</v>
      </c>
      <c r="B14" s="130"/>
      <c r="C14" s="131"/>
      <c r="D14" s="131"/>
      <c r="E14" s="132"/>
      <c r="J14" s="85"/>
    </row>
    <row r="15" spans="1:10" ht="30.75" customHeight="1" thickBot="1" x14ac:dyDescent="0.3">
      <c r="A15" s="160" t="s">
        <v>102</v>
      </c>
      <c r="B15" s="133"/>
      <c r="C15" s="134"/>
      <c r="D15" s="134"/>
      <c r="E15" s="135"/>
    </row>
    <row r="16" spans="1:10" x14ac:dyDescent="0.25">
      <c r="A16" s="84"/>
      <c r="B16" s="84"/>
      <c r="C16" s="84"/>
      <c r="D16" s="84"/>
      <c r="E16" s="84"/>
    </row>
    <row r="17" spans="1:7" ht="23.45" customHeight="1" thickBot="1" x14ac:dyDescent="0.3">
      <c r="A17" s="255" t="s">
        <v>60</v>
      </c>
      <c r="B17" s="256"/>
      <c r="C17" s="256"/>
      <c r="D17" s="256"/>
      <c r="E17" s="256"/>
    </row>
    <row r="18" spans="1:7" ht="26.45" customHeight="1" x14ac:dyDescent="0.25">
      <c r="A18" s="86" t="s">
        <v>61</v>
      </c>
      <c r="B18" s="161" t="s">
        <v>62</v>
      </c>
      <c r="C18" s="87" t="s">
        <v>63</v>
      </c>
      <c r="D18" s="274" t="s">
        <v>64</v>
      </c>
      <c r="E18" s="275"/>
    </row>
    <row r="19" spans="1:7" ht="33.75" customHeight="1" x14ac:dyDescent="0.25">
      <c r="A19" s="144" t="s">
        <v>65</v>
      </c>
      <c r="B19" s="145">
        <f>rozpočet!G70-'Krycí list rozpočtu'!E19</f>
        <v>0</v>
      </c>
      <c r="C19" s="276" t="s">
        <v>64</v>
      </c>
      <c r="D19" s="276"/>
      <c r="E19" s="146">
        <f>rozpočet!G12+rozpočet!G14+rozpočet!G16+rozpočet!G18</f>
        <v>0</v>
      </c>
    </row>
    <row r="20" spans="1:7" ht="33" customHeight="1" x14ac:dyDescent="0.25">
      <c r="A20" s="144" t="s">
        <v>66</v>
      </c>
      <c r="B20" s="145"/>
      <c r="C20" s="276"/>
      <c r="D20" s="276"/>
      <c r="E20" s="147"/>
      <c r="G20" s="88"/>
    </row>
    <row r="21" spans="1:7" ht="25.5" customHeight="1" thickBot="1" x14ac:dyDescent="0.3">
      <c r="A21" s="149" t="s">
        <v>67</v>
      </c>
      <c r="B21" s="162" t="s">
        <v>68</v>
      </c>
      <c r="C21" s="277"/>
      <c r="D21" s="278"/>
      <c r="E21" s="143"/>
      <c r="G21" s="88"/>
    </row>
    <row r="22" spans="1:7" ht="13.5" thickBot="1" x14ac:dyDescent="0.3">
      <c r="A22" s="89"/>
    </row>
    <row r="23" spans="1:7" ht="22.5" customHeight="1" x14ac:dyDescent="0.25">
      <c r="A23" s="163" t="s">
        <v>53</v>
      </c>
      <c r="B23" s="164"/>
      <c r="C23" s="90"/>
      <c r="D23" s="90"/>
      <c r="E23" s="91">
        <f>B19+E19+B20</f>
        <v>0</v>
      </c>
    </row>
    <row r="24" spans="1:7" ht="27.75" customHeight="1" x14ac:dyDescent="0.25">
      <c r="A24" s="165" t="s">
        <v>69</v>
      </c>
      <c r="B24" s="166"/>
      <c r="C24" s="92"/>
      <c r="D24" s="92"/>
      <c r="E24" s="93">
        <f>E23/100*21</f>
        <v>0</v>
      </c>
    </row>
    <row r="25" spans="1:7" ht="24.75" customHeight="1" thickBot="1" x14ac:dyDescent="0.3">
      <c r="A25" s="167" t="s">
        <v>70</v>
      </c>
      <c r="B25" s="168"/>
      <c r="C25" s="94"/>
      <c r="D25" s="94"/>
      <c r="E25" s="95">
        <f>SUM(E23:E24)</f>
        <v>0</v>
      </c>
    </row>
    <row r="26" spans="1:7" ht="13.5" thickBot="1" x14ac:dyDescent="0.3"/>
    <row r="27" spans="1:7" ht="14.45" customHeight="1" x14ac:dyDescent="0.25">
      <c r="A27" s="137" t="s">
        <v>71</v>
      </c>
      <c r="B27" s="169"/>
      <c r="C27" s="279" t="s">
        <v>72</v>
      </c>
      <c r="D27" s="280"/>
      <c r="E27" s="281"/>
    </row>
    <row r="28" spans="1:7" ht="14.45" customHeight="1" x14ac:dyDescent="0.25">
      <c r="A28" s="170"/>
      <c r="B28" s="171"/>
      <c r="C28" s="282"/>
      <c r="D28" s="283"/>
      <c r="E28" s="284"/>
    </row>
    <row r="29" spans="1:7" ht="14.45" customHeight="1" x14ac:dyDescent="0.25">
      <c r="A29" s="282"/>
      <c r="B29" s="284"/>
      <c r="C29" s="282"/>
      <c r="D29" s="283"/>
      <c r="E29" s="284"/>
    </row>
    <row r="30" spans="1:7" ht="14.45" customHeight="1" x14ac:dyDescent="0.25">
      <c r="A30" s="282"/>
      <c r="B30" s="284"/>
      <c r="C30" s="282"/>
      <c r="D30" s="283"/>
      <c r="E30" s="284"/>
    </row>
    <row r="31" spans="1:7" ht="14.45" customHeight="1" thickBot="1" x14ac:dyDescent="0.3">
      <c r="A31" s="172" t="s">
        <v>73</v>
      </c>
      <c r="B31" s="135"/>
      <c r="C31" s="271" t="s">
        <v>73</v>
      </c>
      <c r="D31" s="272"/>
      <c r="E31" s="273"/>
    </row>
    <row r="32" spans="1:7" ht="14.25" x14ac:dyDescent="0.25">
      <c r="A32" s="96"/>
      <c r="B32" s="96"/>
      <c r="C32" s="96"/>
      <c r="D32" s="96"/>
      <c r="E32" s="96"/>
    </row>
    <row r="35" ht="50.25" customHeight="1" x14ac:dyDescent="0.25"/>
  </sheetData>
  <mergeCells count="20">
    <mergeCell ref="C31:E31"/>
    <mergeCell ref="A17:E17"/>
    <mergeCell ref="D18:E18"/>
    <mergeCell ref="C19:D19"/>
    <mergeCell ref="C20:D20"/>
    <mergeCell ref="C21:D21"/>
    <mergeCell ref="C27:E27"/>
    <mergeCell ref="C28:E28"/>
    <mergeCell ref="A29:B29"/>
    <mergeCell ref="C29:E29"/>
    <mergeCell ref="A30:B30"/>
    <mergeCell ref="C30:E30"/>
    <mergeCell ref="B9:E9"/>
    <mergeCell ref="B10:E10"/>
    <mergeCell ref="A2:E2"/>
    <mergeCell ref="B3:E3"/>
    <mergeCell ref="B4:E4"/>
    <mergeCell ref="B5:E5"/>
    <mergeCell ref="B6:E6"/>
    <mergeCell ref="B7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7684-937E-4741-94A0-049DBD112F55}">
  <sheetPr>
    <tabColor theme="8" tint="0.39997558519241921"/>
    <pageSetUpPr fitToPage="1"/>
  </sheetPr>
  <dimension ref="A1:R77"/>
  <sheetViews>
    <sheetView showGridLines="0" view="pageBreakPreview" zoomScaleNormal="100" zoomScaleSheetLayoutView="100" workbookViewId="0">
      <selection activeCell="L13" sqref="L13"/>
    </sheetView>
  </sheetViews>
  <sheetFormatPr defaultColWidth="9" defaultRowHeight="12" customHeight="1" x14ac:dyDescent="0.25"/>
  <cols>
    <col min="1" max="2" width="8.7109375" style="12" customWidth="1"/>
    <col min="3" max="3" width="79.140625" style="13" customWidth="1"/>
    <col min="4" max="4" width="8.7109375" style="195" customWidth="1"/>
    <col min="5" max="5" width="13.140625" style="108" customWidth="1"/>
    <col min="6" max="6" width="13" style="14" bestFit="1" customWidth="1"/>
    <col min="7" max="7" width="16.140625" style="15" bestFit="1" customWidth="1"/>
    <col min="8" max="8" width="14.140625" style="1" bestFit="1" customWidth="1"/>
    <col min="9" max="257" width="9" style="1"/>
    <col min="258" max="258" width="8.5703125" style="1" customWidth="1"/>
    <col min="259" max="259" width="79.140625" style="1" customWidth="1"/>
    <col min="260" max="260" width="8.7109375" style="1" customWidth="1"/>
    <col min="261" max="261" width="13.140625" style="1" customWidth="1"/>
    <col min="262" max="262" width="13" style="1" bestFit="1" customWidth="1"/>
    <col min="263" max="263" width="16.140625" style="1" bestFit="1" customWidth="1"/>
    <col min="264" max="264" width="14.140625" style="1" bestFit="1" customWidth="1"/>
    <col min="265" max="513" width="9" style="1"/>
    <col min="514" max="514" width="8.5703125" style="1" customWidth="1"/>
    <col min="515" max="515" width="79.140625" style="1" customWidth="1"/>
    <col min="516" max="516" width="8.7109375" style="1" customWidth="1"/>
    <col min="517" max="517" width="13.140625" style="1" customWidth="1"/>
    <col min="518" max="518" width="13" style="1" bestFit="1" customWidth="1"/>
    <col min="519" max="519" width="16.140625" style="1" bestFit="1" customWidth="1"/>
    <col min="520" max="520" width="14.140625" style="1" bestFit="1" customWidth="1"/>
    <col min="521" max="769" width="9" style="1"/>
    <col min="770" max="770" width="8.5703125" style="1" customWidth="1"/>
    <col min="771" max="771" width="79.140625" style="1" customWidth="1"/>
    <col min="772" max="772" width="8.7109375" style="1" customWidth="1"/>
    <col min="773" max="773" width="13.140625" style="1" customWidth="1"/>
    <col min="774" max="774" width="13" style="1" bestFit="1" customWidth="1"/>
    <col min="775" max="775" width="16.140625" style="1" bestFit="1" customWidth="1"/>
    <col min="776" max="776" width="14.140625" style="1" bestFit="1" customWidth="1"/>
    <col min="777" max="1025" width="9" style="1"/>
    <col min="1026" max="1026" width="8.5703125" style="1" customWidth="1"/>
    <col min="1027" max="1027" width="79.140625" style="1" customWidth="1"/>
    <col min="1028" max="1028" width="8.7109375" style="1" customWidth="1"/>
    <col min="1029" max="1029" width="13.140625" style="1" customWidth="1"/>
    <col min="1030" max="1030" width="13" style="1" bestFit="1" customWidth="1"/>
    <col min="1031" max="1031" width="16.140625" style="1" bestFit="1" customWidth="1"/>
    <col min="1032" max="1032" width="14.140625" style="1" bestFit="1" customWidth="1"/>
    <col min="1033" max="1281" width="9" style="1"/>
    <col min="1282" max="1282" width="8.5703125" style="1" customWidth="1"/>
    <col min="1283" max="1283" width="79.140625" style="1" customWidth="1"/>
    <col min="1284" max="1284" width="8.7109375" style="1" customWidth="1"/>
    <col min="1285" max="1285" width="13.140625" style="1" customWidth="1"/>
    <col min="1286" max="1286" width="13" style="1" bestFit="1" customWidth="1"/>
    <col min="1287" max="1287" width="16.140625" style="1" bestFit="1" customWidth="1"/>
    <col min="1288" max="1288" width="14.140625" style="1" bestFit="1" customWidth="1"/>
    <col min="1289" max="1537" width="9" style="1"/>
    <col min="1538" max="1538" width="8.5703125" style="1" customWidth="1"/>
    <col min="1539" max="1539" width="79.140625" style="1" customWidth="1"/>
    <col min="1540" max="1540" width="8.7109375" style="1" customWidth="1"/>
    <col min="1541" max="1541" width="13.140625" style="1" customWidth="1"/>
    <col min="1542" max="1542" width="13" style="1" bestFit="1" customWidth="1"/>
    <col min="1543" max="1543" width="16.140625" style="1" bestFit="1" customWidth="1"/>
    <col min="1544" max="1544" width="14.140625" style="1" bestFit="1" customWidth="1"/>
    <col min="1545" max="1793" width="9" style="1"/>
    <col min="1794" max="1794" width="8.5703125" style="1" customWidth="1"/>
    <col min="1795" max="1795" width="79.140625" style="1" customWidth="1"/>
    <col min="1796" max="1796" width="8.7109375" style="1" customWidth="1"/>
    <col min="1797" max="1797" width="13.140625" style="1" customWidth="1"/>
    <col min="1798" max="1798" width="13" style="1" bestFit="1" customWidth="1"/>
    <col min="1799" max="1799" width="16.140625" style="1" bestFit="1" customWidth="1"/>
    <col min="1800" max="1800" width="14.140625" style="1" bestFit="1" customWidth="1"/>
    <col min="1801" max="2049" width="9" style="1"/>
    <col min="2050" max="2050" width="8.5703125" style="1" customWidth="1"/>
    <col min="2051" max="2051" width="79.140625" style="1" customWidth="1"/>
    <col min="2052" max="2052" width="8.7109375" style="1" customWidth="1"/>
    <col min="2053" max="2053" width="13.140625" style="1" customWidth="1"/>
    <col min="2054" max="2054" width="13" style="1" bestFit="1" customWidth="1"/>
    <col min="2055" max="2055" width="16.140625" style="1" bestFit="1" customWidth="1"/>
    <col min="2056" max="2056" width="14.140625" style="1" bestFit="1" customWidth="1"/>
    <col min="2057" max="2305" width="9" style="1"/>
    <col min="2306" max="2306" width="8.5703125" style="1" customWidth="1"/>
    <col min="2307" max="2307" width="79.140625" style="1" customWidth="1"/>
    <col min="2308" max="2308" width="8.7109375" style="1" customWidth="1"/>
    <col min="2309" max="2309" width="13.140625" style="1" customWidth="1"/>
    <col min="2310" max="2310" width="13" style="1" bestFit="1" customWidth="1"/>
    <col min="2311" max="2311" width="16.140625" style="1" bestFit="1" customWidth="1"/>
    <col min="2312" max="2312" width="14.140625" style="1" bestFit="1" customWidth="1"/>
    <col min="2313" max="2561" width="9" style="1"/>
    <col min="2562" max="2562" width="8.5703125" style="1" customWidth="1"/>
    <col min="2563" max="2563" width="79.140625" style="1" customWidth="1"/>
    <col min="2564" max="2564" width="8.7109375" style="1" customWidth="1"/>
    <col min="2565" max="2565" width="13.140625" style="1" customWidth="1"/>
    <col min="2566" max="2566" width="13" style="1" bestFit="1" customWidth="1"/>
    <col min="2567" max="2567" width="16.140625" style="1" bestFit="1" customWidth="1"/>
    <col min="2568" max="2568" width="14.140625" style="1" bestFit="1" customWidth="1"/>
    <col min="2569" max="2817" width="9" style="1"/>
    <col min="2818" max="2818" width="8.5703125" style="1" customWidth="1"/>
    <col min="2819" max="2819" width="79.140625" style="1" customWidth="1"/>
    <col min="2820" max="2820" width="8.7109375" style="1" customWidth="1"/>
    <col min="2821" max="2821" width="13.140625" style="1" customWidth="1"/>
    <col min="2822" max="2822" width="13" style="1" bestFit="1" customWidth="1"/>
    <col min="2823" max="2823" width="16.140625" style="1" bestFit="1" customWidth="1"/>
    <col min="2824" max="2824" width="14.140625" style="1" bestFit="1" customWidth="1"/>
    <col min="2825" max="3073" width="9" style="1"/>
    <col min="3074" max="3074" width="8.5703125" style="1" customWidth="1"/>
    <col min="3075" max="3075" width="79.140625" style="1" customWidth="1"/>
    <col min="3076" max="3076" width="8.7109375" style="1" customWidth="1"/>
    <col min="3077" max="3077" width="13.140625" style="1" customWidth="1"/>
    <col min="3078" max="3078" width="13" style="1" bestFit="1" customWidth="1"/>
    <col min="3079" max="3079" width="16.140625" style="1" bestFit="1" customWidth="1"/>
    <col min="3080" max="3080" width="14.140625" style="1" bestFit="1" customWidth="1"/>
    <col min="3081" max="3329" width="9" style="1"/>
    <col min="3330" max="3330" width="8.5703125" style="1" customWidth="1"/>
    <col min="3331" max="3331" width="79.140625" style="1" customWidth="1"/>
    <col min="3332" max="3332" width="8.7109375" style="1" customWidth="1"/>
    <col min="3333" max="3333" width="13.140625" style="1" customWidth="1"/>
    <col min="3334" max="3334" width="13" style="1" bestFit="1" customWidth="1"/>
    <col min="3335" max="3335" width="16.140625" style="1" bestFit="1" customWidth="1"/>
    <col min="3336" max="3336" width="14.140625" style="1" bestFit="1" customWidth="1"/>
    <col min="3337" max="3585" width="9" style="1"/>
    <col min="3586" max="3586" width="8.5703125" style="1" customWidth="1"/>
    <col min="3587" max="3587" width="79.140625" style="1" customWidth="1"/>
    <col min="3588" max="3588" width="8.7109375" style="1" customWidth="1"/>
    <col min="3589" max="3589" width="13.140625" style="1" customWidth="1"/>
    <col min="3590" max="3590" width="13" style="1" bestFit="1" customWidth="1"/>
    <col min="3591" max="3591" width="16.140625" style="1" bestFit="1" customWidth="1"/>
    <col min="3592" max="3592" width="14.140625" style="1" bestFit="1" customWidth="1"/>
    <col min="3593" max="3841" width="9" style="1"/>
    <col min="3842" max="3842" width="8.5703125" style="1" customWidth="1"/>
    <col min="3843" max="3843" width="79.140625" style="1" customWidth="1"/>
    <col min="3844" max="3844" width="8.7109375" style="1" customWidth="1"/>
    <col min="3845" max="3845" width="13.140625" style="1" customWidth="1"/>
    <col min="3846" max="3846" width="13" style="1" bestFit="1" customWidth="1"/>
    <col min="3847" max="3847" width="16.140625" style="1" bestFit="1" customWidth="1"/>
    <col min="3848" max="3848" width="14.140625" style="1" bestFit="1" customWidth="1"/>
    <col min="3849" max="4097" width="9" style="1"/>
    <col min="4098" max="4098" width="8.5703125" style="1" customWidth="1"/>
    <col min="4099" max="4099" width="79.140625" style="1" customWidth="1"/>
    <col min="4100" max="4100" width="8.7109375" style="1" customWidth="1"/>
    <col min="4101" max="4101" width="13.140625" style="1" customWidth="1"/>
    <col min="4102" max="4102" width="13" style="1" bestFit="1" customWidth="1"/>
    <col min="4103" max="4103" width="16.140625" style="1" bestFit="1" customWidth="1"/>
    <col min="4104" max="4104" width="14.140625" style="1" bestFit="1" customWidth="1"/>
    <col min="4105" max="4353" width="9" style="1"/>
    <col min="4354" max="4354" width="8.5703125" style="1" customWidth="1"/>
    <col min="4355" max="4355" width="79.140625" style="1" customWidth="1"/>
    <col min="4356" max="4356" width="8.7109375" style="1" customWidth="1"/>
    <col min="4357" max="4357" width="13.140625" style="1" customWidth="1"/>
    <col min="4358" max="4358" width="13" style="1" bestFit="1" customWidth="1"/>
    <col min="4359" max="4359" width="16.140625" style="1" bestFit="1" customWidth="1"/>
    <col min="4360" max="4360" width="14.140625" style="1" bestFit="1" customWidth="1"/>
    <col min="4361" max="4609" width="9" style="1"/>
    <col min="4610" max="4610" width="8.5703125" style="1" customWidth="1"/>
    <col min="4611" max="4611" width="79.140625" style="1" customWidth="1"/>
    <col min="4612" max="4612" width="8.7109375" style="1" customWidth="1"/>
    <col min="4613" max="4613" width="13.140625" style="1" customWidth="1"/>
    <col min="4614" max="4614" width="13" style="1" bestFit="1" customWidth="1"/>
    <col min="4615" max="4615" width="16.140625" style="1" bestFit="1" customWidth="1"/>
    <col min="4616" max="4616" width="14.140625" style="1" bestFit="1" customWidth="1"/>
    <col min="4617" max="4865" width="9" style="1"/>
    <col min="4866" max="4866" width="8.5703125" style="1" customWidth="1"/>
    <col min="4867" max="4867" width="79.140625" style="1" customWidth="1"/>
    <col min="4868" max="4868" width="8.7109375" style="1" customWidth="1"/>
    <col min="4869" max="4869" width="13.140625" style="1" customWidth="1"/>
    <col min="4870" max="4870" width="13" style="1" bestFit="1" customWidth="1"/>
    <col min="4871" max="4871" width="16.140625" style="1" bestFit="1" customWidth="1"/>
    <col min="4872" max="4872" width="14.140625" style="1" bestFit="1" customWidth="1"/>
    <col min="4873" max="5121" width="9" style="1"/>
    <col min="5122" max="5122" width="8.5703125" style="1" customWidth="1"/>
    <col min="5123" max="5123" width="79.140625" style="1" customWidth="1"/>
    <col min="5124" max="5124" width="8.7109375" style="1" customWidth="1"/>
    <col min="5125" max="5125" width="13.140625" style="1" customWidth="1"/>
    <col min="5126" max="5126" width="13" style="1" bestFit="1" customWidth="1"/>
    <col min="5127" max="5127" width="16.140625" style="1" bestFit="1" customWidth="1"/>
    <col min="5128" max="5128" width="14.140625" style="1" bestFit="1" customWidth="1"/>
    <col min="5129" max="5377" width="9" style="1"/>
    <col min="5378" max="5378" width="8.5703125" style="1" customWidth="1"/>
    <col min="5379" max="5379" width="79.140625" style="1" customWidth="1"/>
    <col min="5380" max="5380" width="8.7109375" style="1" customWidth="1"/>
    <col min="5381" max="5381" width="13.140625" style="1" customWidth="1"/>
    <col min="5382" max="5382" width="13" style="1" bestFit="1" customWidth="1"/>
    <col min="5383" max="5383" width="16.140625" style="1" bestFit="1" customWidth="1"/>
    <col min="5384" max="5384" width="14.140625" style="1" bestFit="1" customWidth="1"/>
    <col min="5385" max="5633" width="9" style="1"/>
    <col min="5634" max="5634" width="8.5703125" style="1" customWidth="1"/>
    <col min="5635" max="5635" width="79.140625" style="1" customWidth="1"/>
    <col min="5636" max="5636" width="8.7109375" style="1" customWidth="1"/>
    <col min="5637" max="5637" width="13.140625" style="1" customWidth="1"/>
    <col min="5638" max="5638" width="13" style="1" bestFit="1" customWidth="1"/>
    <col min="5639" max="5639" width="16.140625" style="1" bestFit="1" customWidth="1"/>
    <col min="5640" max="5640" width="14.140625" style="1" bestFit="1" customWidth="1"/>
    <col min="5641" max="5889" width="9" style="1"/>
    <col min="5890" max="5890" width="8.5703125" style="1" customWidth="1"/>
    <col min="5891" max="5891" width="79.140625" style="1" customWidth="1"/>
    <col min="5892" max="5892" width="8.7109375" style="1" customWidth="1"/>
    <col min="5893" max="5893" width="13.140625" style="1" customWidth="1"/>
    <col min="5894" max="5894" width="13" style="1" bestFit="1" customWidth="1"/>
    <col min="5895" max="5895" width="16.140625" style="1" bestFit="1" customWidth="1"/>
    <col min="5896" max="5896" width="14.140625" style="1" bestFit="1" customWidth="1"/>
    <col min="5897" max="6145" width="9" style="1"/>
    <col min="6146" max="6146" width="8.5703125" style="1" customWidth="1"/>
    <col min="6147" max="6147" width="79.140625" style="1" customWidth="1"/>
    <col min="6148" max="6148" width="8.7109375" style="1" customWidth="1"/>
    <col min="6149" max="6149" width="13.140625" style="1" customWidth="1"/>
    <col min="6150" max="6150" width="13" style="1" bestFit="1" customWidth="1"/>
    <col min="6151" max="6151" width="16.140625" style="1" bestFit="1" customWidth="1"/>
    <col min="6152" max="6152" width="14.140625" style="1" bestFit="1" customWidth="1"/>
    <col min="6153" max="6401" width="9" style="1"/>
    <col min="6402" max="6402" width="8.5703125" style="1" customWidth="1"/>
    <col min="6403" max="6403" width="79.140625" style="1" customWidth="1"/>
    <col min="6404" max="6404" width="8.7109375" style="1" customWidth="1"/>
    <col min="6405" max="6405" width="13.140625" style="1" customWidth="1"/>
    <col min="6406" max="6406" width="13" style="1" bestFit="1" customWidth="1"/>
    <col min="6407" max="6407" width="16.140625" style="1" bestFit="1" customWidth="1"/>
    <col min="6408" max="6408" width="14.140625" style="1" bestFit="1" customWidth="1"/>
    <col min="6409" max="6657" width="9" style="1"/>
    <col min="6658" max="6658" width="8.5703125" style="1" customWidth="1"/>
    <col min="6659" max="6659" width="79.140625" style="1" customWidth="1"/>
    <col min="6660" max="6660" width="8.7109375" style="1" customWidth="1"/>
    <col min="6661" max="6661" width="13.140625" style="1" customWidth="1"/>
    <col min="6662" max="6662" width="13" style="1" bestFit="1" customWidth="1"/>
    <col min="6663" max="6663" width="16.140625" style="1" bestFit="1" customWidth="1"/>
    <col min="6664" max="6664" width="14.140625" style="1" bestFit="1" customWidth="1"/>
    <col min="6665" max="6913" width="9" style="1"/>
    <col min="6914" max="6914" width="8.5703125" style="1" customWidth="1"/>
    <col min="6915" max="6915" width="79.140625" style="1" customWidth="1"/>
    <col min="6916" max="6916" width="8.7109375" style="1" customWidth="1"/>
    <col min="6917" max="6917" width="13.140625" style="1" customWidth="1"/>
    <col min="6918" max="6918" width="13" style="1" bestFit="1" customWidth="1"/>
    <col min="6919" max="6919" width="16.140625" style="1" bestFit="1" customWidth="1"/>
    <col min="6920" max="6920" width="14.140625" style="1" bestFit="1" customWidth="1"/>
    <col min="6921" max="7169" width="9" style="1"/>
    <col min="7170" max="7170" width="8.5703125" style="1" customWidth="1"/>
    <col min="7171" max="7171" width="79.140625" style="1" customWidth="1"/>
    <col min="7172" max="7172" width="8.7109375" style="1" customWidth="1"/>
    <col min="7173" max="7173" width="13.140625" style="1" customWidth="1"/>
    <col min="7174" max="7174" width="13" style="1" bestFit="1" customWidth="1"/>
    <col min="7175" max="7175" width="16.140625" style="1" bestFit="1" customWidth="1"/>
    <col min="7176" max="7176" width="14.140625" style="1" bestFit="1" customWidth="1"/>
    <col min="7177" max="7425" width="9" style="1"/>
    <col min="7426" max="7426" width="8.5703125" style="1" customWidth="1"/>
    <col min="7427" max="7427" width="79.140625" style="1" customWidth="1"/>
    <col min="7428" max="7428" width="8.7109375" style="1" customWidth="1"/>
    <col min="7429" max="7429" width="13.140625" style="1" customWidth="1"/>
    <col min="7430" max="7430" width="13" style="1" bestFit="1" customWidth="1"/>
    <col min="7431" max="7431" width="16.140625" style="1" bestFit="1" customWidth="1"/>
    <col min="7432" max="7432" width="14.140625" style="1" bestFit="1" customWidth="1"/>
    <col min="7433" max="7681" width="9" style="1"/>
    <col min="7682" max="7682" width="8.5703125" style="1" customWidth="1"/>
    <col min="7683" max="7683" width="79.140625" style="1" customWidth="1"/>
    <col min="7684" max="7684" width="8.7109375" style="1" customWidth="1"/>
    <col min="7685" max="7685" width="13.140625" style="1" customWidth="1"/>
    <col min="7686" max="7686" width="13" style="1" bestFit="1" customWidth="1"/>
    <col min="7687" max="7687" width="16.140625" style="1" bestFit="1" customWidth="1"/>
    <col min="7688" max="7688" width="14.140625" style="1" bestFit="1" customWidth="1"/>
    <col min="7689" max="7937" width="9" style="1"/>
    <col min="7938" max="7938" width="8.5703125" style="1" customWidth="1"/>
    <col min="7939" max="7939" width="79.140625" style="1" customWidth="1"/>
    <col min="7940" max="7940" width="8.7109375" style="1" customWidth="1"/>
    <col min="7941" max="7941" width="13.140625" style="1" customWidth="1"/>
    <col min="7942" max="7942" width="13" style="1" bestFit="1" customWidth="1"/>
    <col min="7943" max="7943" width="16.140625" style="1" bestFit="1" customWidth="1"/>
    <col min="7944" max="7944" width="14.140625" style="1" bestFit="1" customWidth="1"/>
    <col min="7945" max="8193" width="9" style="1"/>
    <col min="8194" max="8194" width="8.5703125" style="1" customWidth="1"/>
    <col min="8195" max="8195" width="79.140625" style="1" customWidth="1"/>
    <col min="8196" max="8196" width="8.7109375" style="1" customWidth="1"/>
    <col min="8197" max="8197" width="13.140625" style="1" customWidth="1"/>
    <col min="8198" max="8198" width="13" style="1" bestFit="1" customWidth="1"/>
    <col min="8199" max="8199" width="16.140625" style="1" bestFit="1" customWidth="1"/>
    <col min="8200" max="8200" width="14.140625" style="1" bestFit="1" customWidth="1"/>
    <col min="8201" max="8449" width="9" style="1"/>
    <col min="8450" max="8450" width="8.5703125" style="1" customWidth="1"/>
    <col min="8451" max="8451" width="79.140625" style="1" customWidth="1"/>
    <col min="8452" max="8452" width="8.7109375" style="1" customWidth="1"/>
    <col min="8453" max="8453" width="13.140625" style="1" customWidth="1"/>
    <col min="8454" max="8454" width="13" style="1" bestFit="1" customWidth="1"/>
    <col min="8455" max="8455" width="16.140625" style="1" bestFit="1" customWidth="1"/>
    <col min="8456" max="8456" width="14.140625" style="1" bestFit="1" customWidth="1"/>
    <col min="8457" max="8705" width="9" style="1"/>
    <col min="8706" max="8706" width="8.5703125" style="1" customWidth="1"/>
    <col min="8707" max="8707" width="79.140625" style="1" customWidth="1"/>
    <col min="8708" max="8708" width="8.7109375" style="1" customWidth="1"/>
    <col min="8709" max="8709" width="13.140625" style="1" customWidth="1"/>
    <col min="8710" max="8710" width="13" style="1" bestFit="1" customWidth="1"/>
    <col min="8711" max="8711" width="16.140625" style="1" bestFit="1" customWidth="1"/>
    <col min="8712" max="8712" width="14.140625" style="1" bestFit="1" customWidth="1"/>
    <col min="8713" max="8961" width="9" style="1"/>
    <col min="8962" max="8962" width="8.5703125" style="1" customWidth="1"/>
    <col min="8963" max="8963" width="79.140625" style="1" customWidth="1"/>
    <col min="8964" max="8964" width="8.7109375" style="1" customWidth="1"/>
    <col min="8965" max="8965" width="13.140625" style="1" customWidth="1"/>
    <col min="8966" max="8966" width="13" style="1" bestFit="1" customWidth="1"/>
    <col min="8967" max="8967" width="16.140625" style="1" bestFit="1" customWidth="1"/>
    <col min="8968" max="8968" width="14.140625" style="1" bestFit="1" customWidth="1"/>
    <col min="8969" max="9217" width="9" style="1"/>
    <col min="9218" max="9218" width="8.5703125" style="1" customWidth="1"/>
    <col min="9219" max="9219" width="79.140625" style="1" customWidth="1"/>
    <col min="9220" max="9220" width="8.7109375" style="1" customWidth="1"/>
    <col min="9221" max="9221" width="13.140625" style="1" customWidth="1"/>
    <col min="9222" max="9222" width="13" style="1" bestFit="1" customWidth="1"/>
    <col min="9223" max="9223" width="16.140625" style="1" bestFit="1" customWidth="1"/>
    <col min="9224" max="9224" width="14.140625" style="1" bestFit="1" customWidth="1"/>
    <col min="9225" max="9473" width="9" style="1"/>
    <col min="9474" max="9474" width="8.5703125" style="1" customWidth="1"/>
    <col min="9475" max="9475" width="79.140625" style="1" customWidth="1"/>
    <col min="9476" max="9476" width="8.7109375" style="1" customWidth="1"/>
    <col min="9477" max="9477" width="13.140625" style="1" customWidth="1"/>
    <col min="9478" max="9478" width="13" style="1" bestFit="1" customWidth="1"/>
    <col min="9479" max="9479" width="16.140625" style="1" bestFit="1" customWidth="1"/>
    <col min="9480" max="9480" width="14.140625" style="1" bestFit="1" customWidth="1"/>
    <col min="9481" max="9729" width="9" style="1"/>
    <col min="9730" max="9730" width="8.5703125" style="1" customWidth="1"/>
    <col min="9731" max="9731" width="79.140625" style="1" customWidth="1"/>
    <col min="9732" max="9732" width="8.7109375" style="1" customWidth="1"/>
    <col min="9733" max="9733" width="13.140625" style="1" customWidth="1"/>
    <col min="9734" max="9734" width="13" style="1" bestFit="1" customWidth="1"/>
    <col min="9735" max="9735" width="16.140625" style="1" bestFit="1" customWidth="1"/>
    <col min="9736" max="9736" width="14.140625" style="1" bestFit="1" customWidth="1"/>
    <col min="9737" max="9985" width="9" style="1"/>
    <col min="9986" max="9986" width="8.5703125" style="1" customWidth="1"/>
    <col min="9987" max="9987" width="79.140625" style="1" customWidth="1"/>
    <col min="9988" max="9988" width="8.7109375" style="1" customWidth="1"/>
    <col min="9989" max="9989" width="13.140625" style="1" customWidth="1"/>
    <col min="9990" max="9990" width="13" style="1" bestFit="1" customWidth="1"/>
    <col min="9991" max="9991" width="16.140625" style="1" bestFit="1" customWidth="1"/>
    <col min="9992" max="9992" width="14.140625" style="1" bestFit="1" customWidth="1"/>
    <col min="9993" max="10241" width="9" style="1"/>
    <col min="10242" max="10242" width="8.5703125" style="1" customWidth="1"/>
    <col min="10243" max="10243" width="79.140625" style="1" customWidth="1"/>
    <col min="10244" max="10244" width="8.7109375" style="1" customWidth="1"/>
    <col min="10245" max="10245" width="13.140625" style="1" customWidth="1"/>
    <col min="10246" max="10246" width="13" style="1" bestFit="1" customWidth="1"/>
    <col min="10247" max="10247" width="16.140625" style="1" bestFit="1" customWidth="1"/>
    <col min="10248" max="10248" width="14.140625" style="1" bestFit="1" customWidth="1"/>
    <col min="10249" max="10497" width="9" style="1"/>
    <col min="10498" max="10498" width="8.5703125" style="1" customWidth="1"/>
    <col min="10499" max="10499" width="79.140625" style="1" customWidth="1"/>
    <col min="10500" max="10500" width="8.7109375" style="1" customWidth="1"/>
    <col min="10501" max="10501" width="13.140625" style="1" customWidth="1"/>
    <col min="10502" max="10502" width="13" style="1" bestFit="1" customWidth="1"/>
    <col min="10503" max="10503" width="16.140625" style="1" bestFit="1" customWidth="1"/>
    <col min="10504" max="10504" width="14.140625" style="1" bestFit="1" customWidth="1"/>
    <col min="10505" max="10753" width="9" style="1"/>
    <col min="10754" max="10754" width="8.5703125" style="1" customWidth="1"/>
    <col min="10755" max="10755" width="79.140625" style="1" customWidth="1"/>
    <col min="10756" max="10756" width="8.7109375" style="1" customWidth="1"/>
    <col min="10757" max="10757" width="13.140625" style="1" customWidth="1"/>
    <col min="10758" max="10758" width="13" style="1" bestFit="1" customWidth="1"/>
    <col min="10759" max="10759" width="16.140625" style="1" bestFit="1" customWidth="1"/>
    <col min="10760" max="10760" width="14.140625" style="1" bestFit="1" customWidth="1"/>
    <col min="10761" max="11009" width="9" style="1"/>
    <col min="11010" max="11010" width="8.5703125" style="1" customWidth="1"/>
    <col min="11011" max="11011" width="79.140625" style="1" customWidth="1"/>
    <col min="11012" max="11012" width="8.7109375" style="1" customWidth="1"/>
    <col min="11013" max="11013" width="13.140625" style="1" customWidth="1"/>
    <col min="11014" max="11014" width="13" style="1" bestFit="1" customWidth="1"/>
    <col min="11015" max="11015" width="16.140625" style="1" bestFit="1" customWidth="1"/>
    <col min="11016" max="11016" width="14.140625" style="1" bestFit="1" customWidth="1"/>
    <col min="11017" max="11265" width="9" style="1"/>
    <col min="11266" max="11266" width="8.5703125" style="1" customWidth="1"/>
    <col min="11267" max="11267" width="79.140625" style="1" customWidth="1"/>
    <col min="11268" max="11268" width="8.7109375" style="1" customWidth="1"/>
    <col min="11269" max="11269" width="13.140625" style="1" customWidth="1"/>
    <col min="11270" max="11270" width="13" style="1" bestFit="1" customWidth="1"/>
    <col min="11271" max="11271" width="16.140625" style="1" bestFit="1" customWidth="1"/>
    <col min="11272" max="11272" width="14.140625" style="1" bestFit="1" customWidth="1"/>
    <col min="11273" max="11521" width="9" style="1"/>
    <col min="11522" max="11522" width="8.5703125" style="1" customWidth="1"/>
    <col min="11523" max="11523" width="79.140625" style="1" customWidth="1"/>
    <col min="11524" max="11524" width="8.7109375" style="1" customWidth="1"/>
    <col min="11525" max="11525" width="13.140625" style="1" customWidth="1"/>
    <col min="11526" max="11526" width="13" style="1" bestFit="1" customWidth="1"/>
    <col min="11527" max="11527" width="16.140625" style="1" bestFit="1" customWidth="1"/>
    <col min="11528" max="11528" width="14.140625" style="1" bestFit="1" customWidth="1"/>
    <col min="11529" max="11777" width="9" style="1"/>
    <col min="11778" max="11778" width="8.5703125" style="1" customWidth="1"/>
    <col min="11779" max="11779" width="79.140625" style="1" customWidth="1"/>
    <col min="11780" max="11780" width="8.7109375" style="1" customWidth="1"/>
    <col min="11781" max="11781" width="13.140625" style="1" customWidth="1"/>
    <col min="11782" max="11782" width="13" style="1" bestFit="1" customWidth="1"/>
    <col min="11783" max="11783" width="16.140625" style="1" bestFit="1" customWidth="1"/>
    <col min="11784" max="11784" width="14.140625" style="1" bestFit="1" customWidth="1"/>
    <col min="11785" max="12033" width="9" style="1"/>
    <col min="12034" max="12034" width="8.5703125" style="1" customWidth="1"/>
    <col min="12035" max="12035" width="79.140625" style="1" customWidth="1"/>
    <col min="12036" max="12036" width="8.7109375" style="1" customWidth="1"/>
    <col min="12037" max="12037" width="13.140625" style="1" customWidth="1"/>
    <col min="12038" max="12038" width="13" style="1" bestFit="1" customWidth="1"/>
    <col min="12039" max="12039" width="16.140625" style="1" bestFit="1" customWidth="1"/>
    <col min="12040" max="12040" width="14.140625" style="1" bestFit="1" customWidth="1"/>
    <col min="12041" max="12289" width="9" style="1"/>
    <col min="12290" max="12290" width="8.5703125" style="1" customWidth="1"/>
    <col min="12291" max="12291" width="79.140625" style="1" customWidth="1"/>
    <col min="12292" max="12292" width="8.7109375" style="1" customWidth="1"/>
    <col min="12293" max="12293" width="13.140625" style="1" customWidth="1"/>
    <col min="12294" max="12294" width="13" style="1" bestFit="1" customWidth="1"/>
    <col min="12295" max="12295" width="16.140625" style="1" bestFit="1" customWidth="1"/>
    <col min="12296" max="12296" width="14.140625" style="1" bestFit="1" customWidth="1"/>
    <col min="12297" max="12545" width="9" style="1"/>
    <col min="12546" max="12546" width="8.5703125" style="1" customWidth="1"/>
    <col min="12547" max="12547" width="79.140625" style="1" customWidth="1"/>
    <col min="12548" max="12548" width="8.7109375" style="1" customWidth="1"/>
    <col min="12549" max="12549" width="13.140625" style="1" customWidth="1"/>
    <col min="12550" max="12550" width="13" style="1" bestFit="1" customWidth="1"/>
    <col min="12551" max="12551" width="16.140625" style="1" bestFit="1" customWidth="1"/>
    <col min="12552" max="12552" width="14.140625" style="1" bestFit="1" customWidth="1"/>
    <col min="12553" max="12801" width="9" style="1"/>
    <col min="12802" max="12802" width="8.5703125" style="1" customWidth="1"/>
    <col min="12803" max="12803" width="79.140625" style="1" customWidth="1"/>
    <col min="12804" max="12804" width="8.7109375" style="1" customWidth="1"/>
    <col min="12805" max="12805" width="13.140625" style="1" customWidth="1"/>
    <col min="12806" max="12806" width="13" style="1" bestFit="1" customWidth="1"/>
    <col min="12807" max="12807" width="16.140625" style="1" bestFit="1" customWidth="1"/>
    <col min="12808" max="12808" width="14.140625" style="1" bestFit="1" customWidth="1"/>
    <col min="12809" max="13057" width="9" style="1"/>
    <col min="13058" max="13058" width="8.5703125" style="1" customWidth="1"/>
    <col min="13059" max="13059" width="79.140625" style="1" customWidth="1"/>
    <col min="13060" max="13060" width="8.7109375" style="1" customWidth="1"/>
    <col min="13061" max="13061" width="13.140625" style="1" customWidth="1"/>
    <col min="13062" max="13062" width="13" style="1" bestFit="1" customWidth="1"/>
    <col min="13063" max="13063" width="16.140625" style="1" bestFit="1" customWidth="1"/>
    <col min="13064" max="13064" width="14.140625" style="1" bestFit="1" customWidth="1"/>
    <col min="13065" max="13313" width="9" style="1"/>
    <col min="13314" max="13314" width="8.5703125" style="1" customWidth="1"/>
    <col min="13315" max="13315" width="79.140625" style="1" customWidth="1"/>
    <col min="13316" max="13316" width="8.7109375" style="1" customWidth="1"/>
    <col min="13317" max="13317" width="13.140625" style="1" customWidth="1"/>
    <col min="13318" max="13318" width="13" style="1" bestFit="1" customWidth="1"/>
    <col min="13319" max="13319" width="16.140625" style="1" bestFit="1" customWidth="1"/>
    <col min="13320" max="13320" width="14.140625" style="1" bestFit="1" customWidth="1"/>
    <col min="13321" max="13569" width="9" style="1"/>
    <col min="13570" max="13570" width="8.5703125" style="1" customWidth="1"/>
    <col min="13571" max="13571" width="79.140625" style="1" customWidth="1"/>
    <col min="13572" max="13572" width="8.7109375" style="1" customWidth="1"/>
    <col min="13573" max="13573" width="13.140625" style="1" customWidth="1"/>
    <col min="13574" max="13574" width="13" style="1" bestFit="1" customWidth="1"/>
    <col min="13575" max="13575" width="16.140625" style="1" bestFit="1" customWidth="1"/>
    <col min="13576" max="13576" width="14.140625" style="1" bestFit="1" customWidth="1"/>
    <col min="13577" max="13825" width="9" style="1"/>
    <col min="13826" max="13826" width="8.5703125" style="1" customWidth="1"/>
    <col min="13827" max="13827" width="79.140625" style="1" customWidth="1"/>
    <col min="13828" max="13828" width="8.7109375" style="1" customWidth="1"/>
    <col min="13829" max="13829" width="13.140625" style="1" customWidth="1"/>
    <col min="13830" max="13830" width="13" style="1" bestFit="1" customWidth="1"/>
    <col min="13831" max="13831" width="16.140625" style="1" bestFit="1" customWidth="1"/>
    <col min="13832" max="13832" width="14.140625" style="1" bestFit="1" customWidth="1"/>
    <col min="13833" max="14081" width="9" style="1"/>
    <col min="14082" max="14082" width="8.5703125" style="1" customWidth="1"/>
    <col min="14083" max="14083" width="79.140625" style="1" customWidth="1"/>
    <col min="14084" max="14084" width="8.7109375" style="1" customWidth="1"/>
    <col min="14085" max="14085" width="13.140625" style="1" customWidth="1"/>
    <col min="14086" max="14086" width="13" style="1" bestFit="1" customWidth="1"/>
    <col min="14087" max="14087" width="16.140625" style="1" bestFit="1" customWidth="1"/>
    <col min="14088" max="14088" width="14.140625" style="1" bestFit="1" customWidth="1"/>
    <col min="14089" max="14337" width="9" style="1"/>
    <col min="14338" max="14338" width="8.5703125" style="1" customWidth="1"/>
    <col min="14339" max="14339" width="79.140625" style="1" customWidth="1"/>
    <col min="14340" max="14340" width="8.7109375" style="1" customWidth="1"/>
    <col min="14341" max="14341" width="13.140625" style="1" customWidth="1"/>
    <col min="14342" max="14342" width="13" style="1" bestFit="1" customWidth="1"/>
    <col min="14343" max="14343" width="16.140625" style="1" bestFit="1" customWidth="1"/>
    <col min="14344" max="14344" width="14.140625" style="1" bestFit="1" customWidth="1"/>
    <col min="14345" max="14593" width="9" style="1"/>
    <col min="14594" max="14594" width="8.5703125" style="1" customWidth="1"/>
    <col min="14595" max="14595" width="79.140625" style="1" customWidth="1"/>
    <col min="14596" max="14596" width="8.7109375" style="1" customWidth="1"/>
    <col min="14597" max="14597" width="13.140625" style="1" customWidth="1"/>
    <col min="14598" max="14598" width="13" style="1" bestFit="1" customWidth="1"/>
    <col min="14599" max="14599" width="16.140625" style="1" bestFit="1" customWidth="1"/>
    <col min="14600" max="14600" width="14.140625" style="1" bestFit="1" customWidth="1"/>
    <col min="14601" max="14849" width="9" style="1"/>
    <col min="14850" max="14850" width="8.5703125" style="1" customWidth="1"/>
    <col min="14851" max="14851" width="79.140625" style="1" customWidth="1"/>
    <col min="14852" max="14852" width="8.7109375" style="1" customWidth="1"/>
    <col min="14853" max="14853" width="13.140625" style="1" customWidth="1"/>
    <col min="14854" max="14854" width="13" style="1" bestFit="1" customWidth="1"/>
    <col min="14855" max="14855" width="16.140625" style="1" bestFit="1" customWidth="1"/>
    <col min="14856" max="14856" width="14.140625" style="1" bestFit="1" customWidth="1"/>
    <col min="14857" max="15105" width="9" style="1"/>
    <col min="15106" max="15106" width="8.5703125" style="1" customWidth="1"/>
    <col min="15107" max="15107" width="79.140625" style="1" customWidth="1"/>
    <col min="15108" max="15108" width="8.7109375" style="1" customWidth="1"/>
    <col min="15109" max="15109" width="13.140625" style="1" customWidth="1"/>
    <col min="15110" max="15110" width="13" style="1" bestFit="1" customWidth="1"/>
    <col min="15111" max="15111" width="16.140625" style="1" bestFit="1" customWidth="1"/>
    <col min="15112" max="15112" width="14.140625" style="1" bestFit="1" customWidth="1"/>
    <col min="15113" max="15361" width="9" style="1"/>
    <col min="15362" max="15362" width="8.5703125" style="1" customWidth="1"/>
    <col min="15363" max="15363" width="79.140625" style="1" customWidth="1"/>
    <col min="15364" max="15364" width="8.7109375" style="1" customWidth="1"/>
    <col min="15365" max="15365" width="13.140625" style="1" customWidth="1"/>
    <col min="15366" max="15366" width="13" style="1" bestFit="1" customWidth="1"/>
    <col min="15367" max="15367" width="16.140625" style="1" bestFit="1" customWidth="1"/>
    <col min="15368" max="15368" width="14.140625" style="1" bestFit="1" customWidth="1"/>
    <col min="15369" max="15617" width="9" style="1"/>
    <col min="15618" max="15618" width="8.5703125" style="1" customWidth="1"/>
    <col min="15619" max="15619" width="79.140625" style="1" customWidth="1"/>
    <col min="15620" max="15620" width="8.7109375" style="1" customWidth="1"/>
    <col min="15621" max="15621" width="13.140625" style="1" customWidth="1"/>
    <col min="15622" max="15622" width="13" style="1" bestFit="1" customWidth="1"/>
    <col min="15623" max="15623" width="16.140625" style="1" bestFit="1" customWidth="1"/>
    <col min="15624" max="15624" width="14.140625" style="1" bestFit="1" customWidth="1"/>
    <col min="15625" max="15873" width="9" style="1"/>
    <col min="15874" max="15874" width="8.5703125" style="1" customWidth="1"/>
    <col min="15875" max="15875" width="79.140625" style="1" customWidth="1"/>
    <col min="15876" max="15876" width="8.7109375" style="1" customWidth="1"/>
    <col min="15877" max="15877" width="13.140625" style="1" customWidth="1"/>
    <col min="15878" max="15878" width="13" style="1" bestFit="1" customWidth="1"/>
    <col min="15879" max="15879" width="16.140625" style="1" bestFit="1" customWidth="1"/>
    <col min="15880" max="15880" width="14.140625" style="1" bestFit="1" customWidth="1"/>
    <col min="15881" max="16129" width="9" style="1"/>
    <col min="16130" max="16130" width="8.5703125" style="1" customWidth="1"/>
    <col min="16131" max="16131" width="79.140625" style="1" customWidth="1"/>
    <col min="16132" max="16132" width="8.7109375" style="1" customWidth="1"/>
    <col min="16133" max="16133" width="13.140625" style="1" customWidth="1"/>
    <col min="16134" max="16134" width="13" style="1" bestFit="1" customWidth="1"/>
    <col min="16135" max="16135" width="16.140625" style="1" bestFit="1" customWidth="1"/>
    <col min="16136" max="16136" width="14.140625" style="1" bestFit="1" customWidth="1"/>
    <col min="16137" max="16384" width="9" style="1"/>
  </cols>
  <sheetData>
    <row r="1" spans="1:14" ht="27.75" customHeight="1" x14ac:dyDescent="0.25">
      <c r="A1" s="210"/>
      <c r="B1" s="285" t="s">
        <v>0</v>
      </c>
      <c r="C1" s="285"/>
      <c r="D1" s="285"/>
      <c r="E1" s="285"/>
      <c r="F1" s="285"/>
      <c r="G1" s="285"/>
    </row>
    <row r="2" spans="1:14" ht="12.75" customHeight="1" x14ac:dyDescent="0.2">
      <c r="A2" s="3"/>
      <c r="B2" s="3" t="s">
        <v>95</v>
      </c>
      <c r="C2" s="97" t="s">
        <v>74</v>
      </c>
      <c r="D2" s="188"/>
      <c r="E2" s="103"/>
      <c r="F2" s="3"/>
      <c r="G2" s="3"/>
      <c r="J2" s="2"/>
      <c r="K2" s="2"/>
      <c r="L2" s="2"/>
      <c r="M2" s="2"/>
      <c r="N2" s="2"/>
    </row>
    <row r="3" spans="1:14" ht="12.75" customHeight="1" x14ac:dyDescent="0.2">
      <c r="A3" s="3"/>
      <c r="B3" s="3" t="s">
        <v>76</v>
      </c>
      <c r="C3" s="97" t="s">
        <v>75</v>
      </c>
      <c r="D3" s="189"/>
      <c r="E3" s="103"/>
      <c r="F3" s="4"/>
      <c r="G3" s="3"/>
      <c r="J3" s="2"/>
      <c r="K3" s="2"/>
      <c r="L3" s="2"/>
      <c r="M3" s="2"/>
      <c r="N3" s="2"/>
    </row>
    <row r="4" spans="1:14" ht="13.5" customHeight="1" x14ac:dyDescent="0.2">
      <c r="A4" s="5"/>
      <c r="B4" s="5"/>
      <c r="C4" s="3"/>
      <c r="D4" s="190"/>
      <c r="E4" s="103"/>
      <c r="F4" s="3"/>
      <c r="G4" s="3"/>
      <c r="J4" s="2"/>
      <c r="K4" s="2"/>
      <c r="L4" s="2"/>
      <c r="M4" s="2"/>
      <c r="N4" s="2"/>
    </row>
    <row r="5" spans="1:14" ht="1.5" customHeight="1" x14ac:dyDescent="0.25">
      <c r="A5" s="6"/>
      <c r="B5" s="6"/>
      <c r="C5" s="7"/>
      <c r="D5" s="191"/>
      <c r="E5" s="104"/>
      <c r="F5" s="8"/>
      <c r="G5" s="9"/>
    </row>
    <row r="6" spans="1:14" ht="20.25" customHeight="1" x14ac:dyDescent="0.25">
      <c r="A6" s="4"/>
      <c r="B6" s="4" t="s">
        <v>1</v>
      </c>
      <c r="C6" s="4"/>
      <c r="D6" s="192"/>
      <c r="E6" s="105"/>
      <c r="F6" s="4"/>
      <c r="G6" s="4"/>
    </row>
    <row r="7" spans="1:14" ht="12.75" customHeight="1" x14ac:dyDescent="0.2">
      <c r="C7" s="4"/>
      <c r="D7" s="192"/>
      <c r="E7" s="105" t="s">
        <v>92</v>
      </c>
      <c r="F7" s="4"/>
      <c r="G7" s="10" t="str">
        <f>'Krycí list rozpočtu'!B12</f>
        <v>Vít Bareš</v>
      </c>
    </row>
    <row r="8" spans="1:14" ht="12.75" customHeight="1" x14ac:dyDescent="0.2">
      <c r="A8" s="4"/>
      <c r="B8" s="4" t="s">
        <v>2</v>
      </c>
      <c r="C8" s="205">
        <f>'Krycí list rozpočtu'!B14</f>
        <v>0</v>
      </c>
      <c r="D8" s="193"/>
      <c r="E8" s="106" t="s">
        <v>3</v>
      </c>
      <c r="G8" s="136">
        <v>46056</v>
      </c>
    </row>
    <row r="9" spans="1:14" ht="6.75" customHeight="1" x14ac:dyDescent="0.2">
      <c r="A9" s="11"/>
      <c r="B9" s="11"/>
      <c r="C9" s="11"/>
      <c r="D9" s="194"/>
      <c r="E9" s="107"/>
      <c r="F9" s="11" t="s">
        <v>0</v>
      </c>
      <c r="G9" s="11"/>
    </row>
    <row r="10" spans="1:14" ht="24" customHeight="1" thickBot="1" x14ac:dyDescent="0.3">
      <c r="I10" s="129"/>
    </row>
    <row r="11" spans="1:14" s="20" customFormat="1" ht="35.25" customHeight="1" thickBot="1" x14ac:dyDescent="0.3">
      <c r="A11" s="16" t="s">
        <v>122</v>
      </c>
      <c r="B11" s="16" t="s">
        <v>121</v>
      </c>
      <c r="C11" s="17" t="s">
        <v>4</v>
      </c>
      <c r="D11" s="18" t="s">
        <v>5</v>
      </c>
      <c r="E11" s="109" t="s">
        <v>6</v>
      </c>
      <c r="F11" s="18" t="s">
        <v>7</v>
      </c>
      <c r="G11" s="18" t="s">
        <v>8</v>
      </c>
      <c r="H11" s="19" t="s">
        <v>9</v>
      </c>
    </row>
    <row r="12" spans="1:14" s="27" customFormat="1" ht="12" customHeight="1" x14ac:dyDescent="0.2">
      <c r="A12" s="233" t="s">
        <v>123</v>
      </c>
      <c r="B12" s="211" t="s">
        <v>10</v>
      </c>
      <c r="C12" s="21" t="s">
        <v>11</v>
      </c>
      <c r="D12" s="22" t="s">
        <v>12</v>
      </c>
      <c r="E12" s="23">
        <v>1</v>
      </c>
      <c r="F12" s="23"/>
      <c r="G12" s="24">
        <f>F12*E12</f>
        <v>0</v>
      </c>
      <c r="H12" s="25" t="s">
        <v>13</v>
      </c>
      <c r="I12" s="26"/>
    </row>
    <row r="13" spans="1:14" s="27" customFormat="1" ht="56.25" x14ac:dyDescent="0.2">
      <c r="A13" s="234"/>
      <c r="B13" s="212"/>
      <c r="C13" s="28" t="s">
        <v>105</v>
      </c>
      <c r="D13" s="29"/>
      <c r="E13" s="31"/>
      <c r="F13" s="31"/>
      <c r="G13" s="32"/>
      <c r="H13" s="33"/>
    </row>
    <row r="14" spans="1:14" s="27" customFormat="1" ht="25.5" x14ac:dyDescent="0.2">
      <c r="A14" s="235" t="s">
        <v>124</v>
      </c>
      <c r="B14" s="213" t="s">
        <v>14</v>
      </c>
      <c r="C14" s="34" t="s">
        <v>15</v>
      </c>
      <c r="D14" s="35" t="s">
        <v>12</v>
      </c>
      <c r="E14" s="36">
        <v>1</v>
      </c>
      <c r="F14" s="36"/>
      <c r="G14" s="37">
        <f>F14*E14</f>
        <v>0</v>
      </c>
      <c r="H14" s="38" t="s">
        <v>13</v>
      </c>
      <c r="I14" s="26"/>
    </row>
    <row r="15" spans="1:14" s="27" customFormat="1" ht="56.25" x14ac:dyDescent="0.2">
      <c r="A15" s="236"/>
      <c r="B15" s="214"/>
      <c r="C15" s="28" t="s">
        <v>106</v>
      </c>
      <c r="D15" s="29"/>
      <c r="E15" s="32"/>
      <c r="F15" s="30"/>
      <c r="G15" s="39"/>
      <c r="H15" s="33"/>
    </row>
    <row r="16" spans="1:14" s="27" customFormat="1" ht="12.75" x14ac:dyDescent="0.2">
      <c r="A16" s="235" t="s">
        <v>125</v>
      </c>
      <c r="B16" s="213" t="s">
        <v>16</v>
      </c>
      <c r="C16" s="40" t="s">
        <v>17</v>
      </c>
      <c r="D16" s="35" t="s">
        <v>12</v>
      </c>
      <c r="E16" s="36">
        <v>1</v>
      </c>
      <c r="F16" s="36"/>
      <c r="G16" s="37">
        <f>F16*E16</f>
        <v>0</v>
      </c>
      <c r="H16" s="38" t="s">
        <v>13</v>
      </c>
      <c r="I16" s="26"/>
    </row>
    <row r="17" spans="1:16" s="27" customFormat="1" ht="188.25" customHeight="1" x14ac:dyDescent="0.2">
      <c r="A17" s="234"/>
      <c r="B17" s="212"/>
      <c r="C17" s="173" t="s">
        <v>107</v>
      </c>
      <c r="D17" s="29"/>
      <c r="E17" s="31"/>
      <c r="F17" s="31"/>
      <c r="G17" s="32"/>
      <c r="H17" s="33"/>
    </row>
    <row r="18" spans="1:16" s="27" customFormat="1" ht="12.75" x14ac:dyDescent="0.2">
      <c r="A18" s="235" t="s">
        <v>126</v>
      </c>
      <c r="B18" s="213" t="s">
        <v>18</v>
      </c>
      <c r="C18" s="34" t="s">
        <v>19</v>
      </c>
      <c r="D18" s="35" t="s">
        <v>12</v>
      </c>
      <c r="E18" s="36">
        <v>1</v>
      </c>
      <c r="F18" s="36"/>
      <c r="G18" s="37">
        <f>F18*E18</f>
        <v>0</v>
      </c>
      <c r="H18" s="38" t="s">
        <v>13</v>
      </c>
      <c r="I18" s="26"/>
    </row>
    <row r="19" spans="1:16" s="27" customFormat="1" ht="281.25" x14ac:dyDescent="0.2">
      <c r="A19" s="237"/>
      <c r="B19" s="215"/>
      <c r="C19" s="173" t="s">
        <v>108</v>
      </c>
      <c r="D19" s="29"/>
      <c r="E19" s="31"/>
      <c r="F19" s="31"/>
      <c r="G19" s="32"/>
      <c r="H19" s="42"/>
    </row>
    <row r="20" spans="1:16" s="27" customFormat="1" ht="12.75" x14ac:dyDescent="0.2">
      <c r="A20" s="238">
        <v>5</v>
      </c>
      <c r="B20" s="216">
        <v>113743</v>
      </c>
      <c r="C20" s="112" t="s">
        <v>83</v>
      </c>
      <c r="D20" s="35" t="s">
        <v>20</v>
      </c>
      <c r="E20" s="36">
        <v>14041</v>
      </c>
      <c r="F20" s="113"/>
      <c r="G20" s="37">
        <f>F20*E20</f>
        <v>0</v>
      </c>
      <c r="H20" s="38" t="s">
        <v>13</v>
      </c>
      <c r="I20" s="138"/>
    </row>
    <row r="21" spans="1:16" s="27" customFormat="1" ht="12.75" x14ac:dyDescent="0.2">
      <c r="A21" s="239"/>
      <c r="B21" s="174"/>
      <c r="C21" s="41" t="s">
        <v>84</v>
      </c>
      <c r="D21" s="35"/>
      <c r="E21" s="36"/>
      <c r="F21" s="36"/>
      <c r="G21" s="37"/>
      <c r="H21" s="42"/>
      <c r="I21" s="44"/>
      <c r="J21" s="45"/>
      <c r="K21" s="45"/>
      <c r="L21" s="45"/>
      <c r="M21" s="45"/>
      <c r="N21" s="45"/>
      <c r="O21" s="45"/>
      <c r="P21" s="45"/>
    </row>
    <row r="22" spans="1:16" s="27" customFormat="1" ht="101.25" x14ac:dyDescent="0.2">
      <c r="A22" s="239"/>
      <c r="B22" s="174"/>
      <c r="C22" s="41" t="s">
        <v>115</v>
      </c>
      <c r="D22" s="35"/>
      <c r="E22" s="36"/>
      <c r="F22" s="36"/>
      <c r="G22" s="37"/>
      <c r="H22" s="42"/>
    </row>
    <row r="23" spans="1:16" s="27" customFormat="1" ht="12.75" x14ac:dyDescent="0.2">
      <c r="A23" s="239">
        <v>6</v>
      </c>
      <c r="B23" s="174">
        <v>919112</v>
      </c>
      <c r="C23" s="46" t="s">
        <v>21</v>
      </c>
      <c r="D23" s="35" t="s">
        <v>22</v>
      </c>
      <c r="E23" s="36">
        <v>300</v>
      </c>
      <c r="F23" s="111"/>
      <c r="G23" s="37">
        <f>E23*F23</f>
        <v>0</v>
      </c>
      <c r="H23" s="38" t="s">
        <v>13</v>
      </c>
      <c r="I23" s="45"/>
      <c r="J23" s="47"/>
      <c r="K23" s="47"/>
      <c r="L23" s="47"/>
      <c r="M23" s="47"/>
      <c r="N23" s="47"/>
      <c r="O23" s="45"/>
      <c r="P23" s="45"/>
    </row>
    <row r="24" spans="1:16" s="27" customFormat="1" ht="12.75" x14ac:dyDescent="0.2">
      <c r="A24" s="239"/>
      <c r="B24" s="174"/>
      <c r="C24" s="48" t="s">
        <v>23</v>
      </c>
      <c r="D24" s="35"/>
      <c r="E24" s="36"/>
      <c r="F24" s="36"/>
      <c r="G24" s="37"/>
      <c r="H24" s="42"/>
      <c r="I24" s="45"/>
      <c r="J24" s="45"/>
      <c r="K24" s="45"/>
      <c r="L24" s="45"/>
      <c r="M24" s="45"/>
      <c r="N24" s="45"/>
      <c r="O24" s="45"/>
      <c r="P24" s="45"/>
    </row>
    <row r="25" spans="1:16" s="27" customFormat="1" ht="12.75" x14ac:dyDescent="0.2">
      <c r="A25" s="239">
        <v>7</v>
      </c>
      <c r="B25" s="174">
        <v>11313</v>
      </c>
      <c r="C25" s="43" t="s">
        <v>24</v>
      </c>
      <c r="D25" s="35" t="s">
        <v>25</v>
      </c>
      <c r="E25" s="36">
        <v>5</v>
      </c>
      <c r="F25" s="36"/>
      <c r="G25" s="37">
        <f>E25*F25</f>
        <v>0</v>
      </c>
      <c r="H25" s="38" t="s">
        <v>13</v>
      </c>
      <c r="I25" s="45"/>
      <c r="J25" s="45"/>
      <c r="K25" s="45"/>
      <c r="L25" s="45"/>
      <c r="M25" s="45"/>
      <c r="N25" s="45"/>
      <c r="O25" s="45"/>
      <c r="P25" s="45"/>
    </row>
    <row r="26" spans="1:16" s="27" customFormat="1" ht="12.75" x14ac:dyDescent="0.2">
      <c r="A26" s="239"/>
      <c r="B26" s="174"/>
      <c r="C26" s="54" t="s">
        <v>78</v>
      </c>
      <c r="D26" s="35"/>
      <c r="E26" s="36"/>
      <c r="F26" s="36"/>
      <c r="G26" s="37"/>
      <c r="H26" s="42"/>
      <c r="I26" s="45"/>
      <c r="J26" s="45"/>
      <c r="K26" s="45"/>
      <c r="L26" s="45"/>
      <c r="M26" s="45"/>
      <c r="N26" s="45"/>
      <c r="O26" s="45"/>
      <c r="P26" s="45"/>
    </row>
    <row r="27" spans="1:16" s="27" customFormat="1" ht="12.75" x14ac:dyDescent="0.2">
      <c r="A27" s="239"/>
      <c r="B27" s="174"/>
      <c r="C27" s="54" t="s">
        <v>112</v>
      </c>
      <c r="D27" s="35"/>
      <c r="E27" s="36"/>
      <c r="F27" s="36"/>
      <c r="G27" s="37"/>
      <c r="H27" s="42"/>
      <c r="I27" s="45"/>
      <c r="J27" s="45"/>
      <c r="K27" s="45"/>
      <c r="L27" s="45"/>
      <c r="M27" s="45"/>
      <c r="N27" s="45"/>
      <c r="O27" s="45"/>
      <c r="P27" s="45"/>
    </row>
    <row r="28" spans="1:16" s="27" customFormat="1" ht="12.75" x14ac:dyDescent="0.2">
      <c r="A28" s="240"/>
      <c r="B28" s="217"/>
      <c r="C28" s="54" t="s">
        <v>26</v>
      </c>
      <c r="D28" s="35"/>
      <c r="E28" s="36"/>
      <c r="F28" s="36"/>
      <c r="G28" s="37"/>
      <c r="H28" s="42"/>
      <c r="I28" s="45"/>
      <c r="J28" s="45"/>
      <c r="K28" s="45"/>
      <c r="L28" s="45"/>
      <c r="M28" s="45"/>
      <c r="N28" s="45"/>
      <c r="O28" s="45"/>
      <c r="P28" s="45"/>
    </row>
    <row r="29" spans="1:16" s="27" customFormat="1" ht="12.75" x14ac:dyDescent="0.2">
      <c r="A29" s="239">
        <v>8</v>
      </c>
      <c r="B29" s="174">
        <v>572213</v>
      </c>
      <c r="C29" s="46" t="s">
        <v>31</v>
      </c>
      <c r="D29" s="35" t="s">
        <v>20</v>
      </c>
      <c r="E29" s="36">
        <f>14041+11282</f>
        <v>25323</v>
      </c>
      <c r="F29" s="36"/>
      <c r="G29" s="37">
        <f>F29*E29</f>
        <v>0</v>
      </c>
      <c r="H29" s="38" t="s">
        <v>13</v>
      </c>
      <c r="I29" s="45"/>
      <c r="J29" s="47"/>
      <c r="K29" s="47"/>
      <c r="L29" s="47"/>
      <c r="M29" s="47"/>
      <c r="N29" s="47"/>
      <c r="O29" s="47"/>
      <c r="P29" s="47"/>
    </row>
    <row r="30" spans="1:16" s="27" customFormat="1" ht="12.75" x14ac:dyDescent="0.2">
      <c r="A30" s="239"/>
      <c r="B30" s="174"/>
      <c r="C30" s="175" t="s">
        <v>109</v>
      </c>
      <c r="D30" s="35"/>
      <c r="E30" s="36"/>
      <c r="F30" s="36"/>
      <c r="G30" s="37"/>
      <c r="H30" s="42"/>
      <c r="I30" s="45"/>
      <c r="J30" s="47"/>
      <c r="K30" s="47"/>
      <c r="L30" s="47"/>
      <c r="M30" s="47"/>
      <c r="N30" s="47"/>
      <c r="O30" s="47"/>
      <c r="P30" s="47"/>
    </row>
    <row r="31" spans="1:16" s="27" customFormat="1" ht="78.75" x14ac:dyDescent="0.2">
      <c r="A31" s="239"/>
      <c r="B31" s="174"/>
      <c r="C31" s="175" t="s">
        <v>116</v>
      </c>
      <c r="D31" s="35"/>
      <c r="E31" s="36"/>
      <c r="F31" s="36"/>
      <c r="G31" s="37"/>
      <c r="H31" s="42"/>
      <c r="I31" s="45"/>
      <c r="J31" s="47"/>
      <c r="K31" s="47"/>
      <c r="L31" s="47"/>
      <c r="M31" s="47"/>
      <c r="N31" s="47"/>
      <c r="O31" s="47"/>
      <c r="P31" s="47"/>
    </row>
    <row r="32" spans="1:16" s="27" customFormat="1" ht="12.75" x14ac:dyDescent="0.2">
      <c r="A32" s="239">
        <v>9</v>
      </c>
      <c r="B32" s="218" t="s">
        <v>93</v>
      </c>
      <c r="C32" s="99" t="s">
        <v>88</v>
      </c>
      <c r="D32" s="117" t="s">
        <v>20</v>
      </c>
      <c r="E32" s="102">
        <v>25218</v>
      </c>
      <c r="F32" s="102"/>
      <c r="G32" s="118">
        <f t="shared" ref="G32:G34" si="0">F32*E32</f>
        <v>0</v>
      </c>
      <c r="H32" s="38" t="s">
        <v>94</v>
      </c>
      <c r="I32" s="139"/>
      <c r="J32" s="47"/>
      <c r="K32" s="47"/>
      <c r="L32" s="47"/>
      <c r="M32" s="47"/>
      <c r="N32" s="47"/>
      <c r="O32" s="47"/>
      <c r="P32" s="47"/>
    </row>
    <row r="33" spans="1:18" s="27" customFormat="1" ht="22.5" x14ac:dyDescent="0.15">
      <c r="A33" s="241"/>
      <c r="B33" s="219"/>
      <c r="C33" s="101" t="s">
        <v>111</v>
      </c>
      <c r="D33" s="196"/>
      <c r="E33" s="120"/>
      <c r="F33" s="100"/>
      <c r="G33" s="119"/>
      <c r="H33" s="42"/>
      <c r="I33" s="45"/>
      <c r="J33" s="47"/>
      <c r="K33" s="47"/>
      <c r="L33" s="47"/>
      <c r="M33" s="47"/>
      <c r="N33" s="47"/>
      <c r="O33" s="47"/>
      <c r="P33" s="47"/>
    </row>
    <row r="34" spans="1:18" s="27" customFormat="1" ht="12.75" x14ac:dyDescent="0.2">
      <c r="A34" s="242">
        <v>10</v>
      </c>
      <c r="B34" s="220">
        <v>89921</v>
      </c>
      <c r="C34" s="128" t="s">
        <v>27</v>
      </c>
      <c r="D34" s="124" t="s">
        <v>28</v>
      </c>
      <c r="E34" s="122">
        <v>9</v>
      </c>
      <c r="F34" s="125"/>
      <c r="G34" s="118">
        <f t="shared" si="0"/>
        <v>0</v>
      </c>
      <c r="H34" s="127" t="s">
        <v>13</v>
      </c>
      <c r="I34" s="45"/>
      <c r="J34" s="47"/>
      <c r="K34" s="47"/>
      <c r="L34" s="47"/>
      <c r="M34" s="47"/>
      <c r="N34" s="47"/>
      <c r="O34" s="47"/>
      <c r="P34" s="47"/>
    </row>
    <row r="35" spans="1:18" s="27" customFormat="1" ht="12.75" x14ac:dyDescent="0.2">
      <c r="A35" s="239">
        <v>11</v>
      </c>
      <c r="B35" s="174" t="s">
        <v>32</v>
      </c>
      <c r="C35" s="49" t="s">
        <v>33</v>
      </c>
      <c r="D35" s="35" t="s">
        <v>20</v>
      </c>
      <c r="E35" s="36">
        <v>14041</v>
      </c>
      <c r="F35" s="116"/>
      <c r="G35" s="37">
        <f>F35*E35</f>
        <v>0</v>
      </c>
      <c r="H35" s="98" t="s">
        <v>13</v>
      </c>
      <c r="I35" s="45"/>
      <c r="J35" s="47"/>
      <c r="K35" s="47"/>
      <c r="L35" s="47"/>
      <c r="M35" s="47"/>
      <c r="N35" s="47"/>
      <c r="O35" s="47"/>
      <c r="P35" s="47"/>
    </row>
    <row r="36" spans="1:18" s="55" customFormat="1" ht="22.5" x14ac:dyDescent="0.2">
      <c r="A36" s="243"/>
      <c r="B36" s="221"/>
      <c r="C36" s="54" t="s">
        <v>30</v>
      </c>
      <c r="D36" s="35"/>
      <c r="E36" s="36"/>
      <c r="F36" s="36"/>
      <c r="G36" s="37"/>
      <c r="H36" s="42"/>
      <c r="I36" s="51"/>
      <c r="J36" s="52"/>
      <c r="K36" s="52"/>
      <c r="L36" s="52"/>
      <c r="M36" s="52"/>
      <c r="N36" s="52"/>
      <c r="O36" s="52"/>
      <c r="P36" s="52"/>
    </row>
    <row r="37" spans="1:18" s="55" customFormat="1" ht="22.5" x14ac:dyDescent="0.2">
      <c r="A37" s="243"/>
      <c r="B37" s="221"/>
      <c r="C37" s="54" t="s">
        <v>34</v>
      </c>
      <c r="D37" s="35"/>
      <c r="E37" s="36"/>
      <c r="F37" s="36"/>
      <c r="G37" s="37"/>
      <c r="H37" s="42"/>
      <c r="I37" s="51"/>
      <c r="J37" s="52"/>
      <c r="K37" s="52"/>
      <c r="L37" s="52"/>
      <c r="M37" s="52"/>
      <c r="N37" s="52"/>
      <c r="O37" s="52"/>
      <c r="P37" s="52"/>
    </row>
    <row r="38" spans="1:18" s="55" customFormat="1" ht="12.75" x14ac:dyDescent="0.2">
      <c r="A38" s="243"/>
      <c r="B38" s="221"/>
      <c r="C38" s="56" t="s">
        <v>85</v>
      </c>
      <c r="D38" s="35"/>
      <c r="E38" s="36"/>
      <c r="F38" s="36"/>
      <c r="G38" s="37"/>
      <c r="H38" s="42"/>
      <c r="I38" s="51"/>
      <c r="J38" s="52"/>
      <c r="K38" s="52"/>
      <c r="L38" s="52"/>
      <c r="M38" s="52"/>
      <c r="N38" s="52"/>
      <c r="O38" s="52"/>
      <c r="P38" s="52"/>
    </row>
    <row r="39" spans="1:18" s="55" customFormat="1" ht="12.75" x14ac:dyDescent="0.2">
      <c r="A39" s="240">
        <v>12</v>
      </c>
      <c r="B39" s="217" t="s">
        <v>79</v>
      </c>
      <c r="C39" s="46" t="s">
        <v>29</v>
      </c>
      <c r="D39" s="50" t="s">
        <v>25</v>
      </c>
      <c r="E39" s="36">
        <v>677</v>
      </c>
      <c r="F39" s="115"/>
      <c r="G39" s="37">
        <f>F39*E39</f>
        <v>0</v>
      </c>
      <c r="H39" s="38" t="s">
        <v>13</v>
      </c>
      <c r="I39" s="140"/>
      <c r="J39" s="52"/>
      <c r="K39" s="52"/>
      <c r="L39" s="53"/>
      <c r="M39" s="52"/>
      <c r="N39" s="52"/>
      <c r="O39" s="52"/>
      <c r="P39" s="52"/>
      <c r="Q39" s="27"/>
      <c r="R39" s="27"/>
    </row>
    <row r="40" spans="1:18" s="55" customFormat="1" ht="12.75" x14ac:dyDescent="0.2">
      <c r="A40" s="240"/>
      <c r="B40" s="217"/>
      <c r="C40" s="114" t="s">
        <v>80</v>
      </c>
      <c r="D40" s="35"/>
      <c r="E40" s="36"/>
      <c r="F40" s="36"/>
      <c r="G40" s="37"/>
      <c r="H40" s="42"/>
      <c r="I40" s="57"/>
      <c r="J40" s="58"/>
      <c r="K40" s="58"/>
      <c r="L40" s="58"/>
      <c r="M40" s="58"/>
      <c r="N40" s="52"/>
      <c r="O40" s="52"/>
      <c r="P40" s="52"/>
    </row>
    <row r="41" spans="1:18" s="55" customFormat="1" ht="22.5" x14ac:dyDescent="0.2">
      <c r="A41" s="240"/>
      <c r="B41" s="217"/>
      <c r="C41" s="114" t="s">
        <v>81</v>
      </c>
      <c r="D41" s="35"/>
      <c r="E41" s="36"/>
      <c r="F41" s="36"/>
      <c r="G41" s="37"/>
      <c r="H41" s="42"/>
      <c r="I41" s="57"/>
      <c r="J41" s="58"/>
      <c r="K41" s="58"/>
      <c r="L41" s="58"/>
      <c r="M41" s="58"/>
      <c r="N41" s="52"/>
      <c r="O41" s="52"/>
      <c r="P41" s="52"/>
    </row>
    <row r="42" spans="1:18" s="55" customFormat="1" ht="22.5" x14ac:dyDescent="0.2">
      <c r="A42" s="240"/>
      <c r="B42" s="217"/>
      <c r="C42" s="54" t="s">
        <v>30</v>
      </c>
      <c r="D42" s="35"/>
      <c r="E42" s="36"/>
      <c r="F42" s="36"/>
      <c r="G42" s="37"/>
      <c r="H42" s="42"/>
      <c r="I42" s="51"/>
      <c r="J42" s="52"/>
      <c r="K42" s="52"/>
      <c r="L42" s="52"/>
      <c r="M42" s="52"/>
      <c r="N42" s="52"/>
      <c r="O42" s="52"/>
      <c r="P42" s="52"/>
    </row>
    <row r="43" spans="1:18" s="27" customFormat="1" ht="12.75" x14ac:dyDescent="0.2">
      <c r="A43" s="239">
        <v>13</v>
      </c>
      <c r="B43" s="174">
        <v>113761</v>
      </c>
      <c r="C43" s="46" t="s">
        <v>35</v>
      </c>
      <c r="D43" s="35" t="s">
        <v>36</v>
      </c>
      <c r="E43" s="36">
        <v>300</v>
      </c>
      <c r="F43" s="122"/>
      <c r="G43" s="37">
        <f>F43*E43</f>
        <v>0</v>
      </c>
      <c r="H43" s="38" t="s">
        <v>13</v>
      </c>
      <c r="I43" s="139"/>
      <c r="J43" s="47"/>
      <c r="K43" s="47"/>
      <c r="L43" s="47"/>
      <c r="M43" s="47"/>
      <c r="N43" s="47"/>
      <c r="O43" s="47"/>
      <c r="P43" s="47"/>
    </row>
    <row r="44" spans="1:18" s="27" customFormat="1" ht="12.75" x14ac:dyDescent="0.2">
      <c r="A44" s="239"/>
      <c r="B44" s="174"/>
      <c r="C44" s="48" t="s">
        <v>37</v>
      </c>
      <c r="D44" s="35"/>
      <c r="E44" s="36"/>
      <c r="F44" s="36"/>
      <c r="G44" s="37"/>
      <c r="H44" s="42"/>
      <c r="I44" s="45"/>
      <c r="J44" s="47"/>
      <c r="K44" s="47"/>
      <c r="L44" s="47"/>
      <c r="M44" s="47"/>
      <c r="N44" s="47"/>
      <c r="O44" s="47"/>
      <c r="P44" s="47"/>
    </row>
    <row r="45" spans="1:18" s="27" customFormat="1" ht="12.75" x14ac:dyDescent="0.2">
      <c r="A45" s="244">
        <v>14</v>
      </c>
      <c r="B45" s="222">
        <v>931311</v>
      </c>
      <c r="C45" s="43" t="s">
        <v>38</v>
      </c>
      <c r="D45" s="35" t="s">
        <v>36</v>
      </c>
      <c r="E45" s="36">
        <v>300</v>
      </c>
      <c r="F45" s="122"/>
      <c r="G45" s="37">
        <f>F45*E45</f>
        <v>0</v>
      </c>
      <c r="H45" s="38" t="s">
        <v>13</v>
      </c>
      <c r="I45" s="139"/>
      <c r="J45" s="47"/>
      <c r="K45" s="47"/>
      <c r="L45" s="47"/>
      <c r="M45" s="47"/>
      <c r="N45" s="47"/>
      <c r="O45" s="47"/>
      <c r="P45" s="47"/>
    </row>
    <row r="46" spans="1:18" s="27" customFormat="1" ht="12.75" x14ac:dyDescent="0.2">
      <c r="A46" s="244"/>
      <c r="B46" s="222"/>
      <c r="C46" s="41" t="s">
        <v>39</v>
      </c>
      <c r="D46" s="35"/>
      <c r="E46" s="36"/>
      <c r="F46" s="36"/>
      <c r="G46" s="37"/>
      <c r="H46" s="42"/>
      <c r="I46" s="45"/>
      <c r="J46" s="47"/>
      <c r="K46" s="47"/>
      <c r="L46" s="47"/>
      <c r="M46" s="47"/>
      <c r="N46" s="47"/>
      <c r="O46" s="47"/>
      <c r="P46" s="47"/>
    </row>
    <row r="47" spans="1:18" s="27" customFormat="1" ht="12.75" x14ac:dyDescent="0.2">
      <c r="A47" s="239">
        <v>15</v>
      </c>
      <c r="B47" s="174">
        <v>12922</v>
      </c>
      <c r="C47" s="46" t="s">
        <v>40</v>
      </c>
      <c r="D47" s="35" t="s">
        <v>20</v>
      </c>
      <c r="E47" s="36">
        <v>1225</v>
      </c>
      <c r="F47" s="122"/>
      <c r="G47" s="37">
        <f>F47*E47</f>
        <v>0</v>
      </c>
      <c r="H47" s="38" t="s">
        <v>13</v>
      </c>
      <c r="I47" s="45"/>
      <c r="J47" s="47"/>
      <c r="K47" s="47"/>
      <c r="L47" s="47"/>
      <c r="M47" s="47"/>
      <c r="N47" s="47"/>
      <c r="O47" s="47"/>
      <c r="P47" s="47"/>
    </row>
    <row r="48" spans="1:18" s="27" customFormat="1" ht="12.75" x14ac:dyDescent="0.2">
      <c r="A48" s="239"/>
      <c r="B48" s="174"/>
      <c r="C48" s="48" t="s">
        <v>86</v>
      </c>
      <c r="D48" s="35"/>
      <c r="E48" s="36"/>
      <c r="F48" s="36"/>
      <c r="G48" s="37"/>
      <c r="H48" s="42"/>
      <c r="I48" s="44"/>
      <c r="J48" s="47"/>
      <c r="K48" s="47"/>
      <c r="L48" s="47"/>
      <c r="M48" s="47"/>
      <c r="N48" s="47"/>
      <c r="O48" s="47"/>
      <c r="P48" s="47"/>
    </row>
    <row r="49" spans="1:16" s="27" customFormat="1" ht="56.25" x14ac:dyDescent="0.2">
      <c r="A49" s="239"/>
      <c r="B49" s="174"/>
      <c r="C49" s="177" t="s">
        <v>118</v>
      </c>
      <c r="D49" s="35"/>
      <c r="E49" s="36"/>
      <c r="F49" s="36"/>
      <c r="G49" s="37"/>
      <c r="H49" s="42"/>
      <c r="I49" s="44"/>
      <c r="J49" s="47"/>
      <c r="K49" s="47"/>
      <c r="L49" s="47"/>
      <c r="M49" s="47"/>
      <c r="N49" s="47"/>
      <c r="O49" s="47"/>
      <c r="P49" s="47"/>
    </row>
    <row r="50" spans="1:16" s="27" customFormat="1" ht="16.5" customHeight="1" x14ac:dyDescent="0.2">
      <c r="A50" s="239">
        <v>16</v>
      </c>
      <c r="B50" s="174">
        <v>56962</v>
      </c>
      <c r="C50" s="46" t="s">
        <v>41</v>
      </c>
      <c r="D50" s="35" t="s">
        <v>20</v>
      </c>
      <c r="E50" s="36">
        <v>1225</v>
      </c>
      <c r="F50" s="122"/>
      <c r="G50" s="37">
        <f>F50*E50</f>
        <v>0</v>
      </c>
      <c r="H50" s="38" t="s">
        <v>13</v>
      </c>
    </row>
    <row r="51" spans="1:16" s="27" customFormat="1" ht="12.75" x14ac:dyDescent="0.2">
      <c r="A51" s="239"/>
      <c r="B51" s="174"/>
      <c r="C51" s="48" t="s">
        <v>86</v>
      </c>
      <c r="D51" s="35"/>
      <c r="E51" s="36"/>
      <c r="F51" s="36"/>
      <c r="G51" s="37"/>
      <c r="H51" s="42"/>
      <c r="I51" s="44"/>
      <c r="J51" s="47"/>
      <c r="K51" s="47"/>
      <c r="L51" s="47"/>
      <c r="M51" s="47"/>
      <c r="N51" s="47"/>
      <c r="O51" s="47"/>
      <c r="P51" s="47"/>
    </row>
    <row r="52" spans="1:16" s="27" customFormat="1" ht="16.5" customHeight="1" x14ac:dyDescent="0.2">
      <c r="A52" s="242">
        <v>17</v>
      </c>
      <c r="B52" s="220">
        <v>12932</v>
      </c>
      <c r="C52" s="123" t="s">
        <v>87</v>
      </c>
      <c r="D52" s="124" t="s">
        <v>36</v>
      </c>
      <c r="E52" s="121">
        <v>2041</v>
      </c>
      <c r="F52" s="125"/>
      <c r="G52" s="126">
        <f>E52*F52</f>
        <v>0</v>
      </c>
      <c r="H52" s="127" t="s">
        <v>13</v>
      </c>
      <c r="I52" s="44"/>
    </row>
    <row r="53" spans="1:16" s="27" customFormat="1" ht="56.25" x14ac:dyDescent="0.2">
      <c r="A53" s="242"/>
      <c r="B53" s="223"/>
      <c r="C53" s="177" t="s">
        <v>118</v>
      </c>
      <c r="D53" s="124"/>
      <c r="E53" s="122"/>
      <c r="F53" s="125"/>
      <c r="G53" s="126"/>
      <c r="H53" s="127"/>
      <c r="I53" s="44"/>
    </row>
    <row r="54" spans="1:16" s="27" customFormat="1" ht="32.25" customHeight="1" x14ac:dyDescent="0.2">
      <c r="A54" s="245" t="s">
        <v>127</v>
      </c>
      <c r="B54" s="224" t="s">
        <v>42</v>
      </c>
      <c r="C54" s="62" t="s">
        <v>43</v>
      </c>
      <c r="D54" s="35" t="s">
        <v>44</v>
      </c>
      <c r="E54" s="59">
        <v>950</v>
      </c>
      <c r="F54" s="59"/>
      <c r="G54" s="60">
        <f>F54*E54</f>
        <v>0</v>
      </c>
      <c r="H54" s="61" t="s">
        <v>45</v>
      </c>
    </row>
    <row r="55" spans="1:16" s="27" customFormat="1" ht="13.5" customHeight="1" x14ac:dyDescent="0.2">
      <c r="A55" s="232"/>
      <c r="B55" s="225"/>
      <c r="C55" s="41" t="s">
        <v>46</v>
      </c>
      <c r="D55" s="63"/>
      <c r="E55" s="64"/>
      <c r="F55" s="64"/>
      <c r="G55" s="65"/>
      <c r="H55" s="66"/>
    </row>
    <row r="56" spans="1:16" s="27" customFormat="1" ht="13.5" customHeight="1" x14ac:dyDescent="0.2">
      <c r="A56" s="232"/>
      <c r="B56" s="225"/>
      <c r="C56" s="41" t="s">
        <v>120</v>
      </c>
      <c r="D56" s="63"/>
      <c r="E56" s="67"/>
      <c r="F56" s="67"/>
      <c r="G56" s="68"/>
      <c r="H56" s="69"/>
    </row>
    <row r="57" spans="1:16" s="27" customFormat="1" ht="15" x14ac:dyDescent="0.2">
      <c r="A57" s="232"/>
      <c r="B57" s="225"/>
      <c r="C57" s="41" t="s">
        <v>47</v>
      </c>
      <c r="D57" s="63"/>
      <c r="E57" s="67"/>
      <c r="F57" s="67"/>
      <c r="G57" s="68"/>
      <c r="H57" s="69"/>
    </row>
    <row r="58" spans="1:16" s="27" customFormat="1" ht="23.25" customHeight="1" x14ac:dyDescent="0.2">
      <c r="A58" s="232"/>
      <c r="B58" s="225"/>
      <c r="C58" s="41" t="s">
        <v>48</v>
      </c>
      <c r="D58" s="63"/>
      <c r="E58" s="70"/>
      <c r="F58" s="70"/>
      <c r="G58" s="71"/>
      <c r="H58" s="69"/>
    </row>
    <row r="59" spans="1:16" s="27" customFormat="1" ht="36.75" customHeight="1" x14ac:dyDescent="0.2">
      <c r="A59" s="232"/>
      <c r="B59" s="225"/>
      <c r="C59" s="41" t="s">
        <v>49</v>
      </c>
      <c r="D59" s="63"/>
      <c r="E59" s="70"/>
      <c r="F59" s="70"/>
      <c r="G59" s="71"/>
      <c r="H59" s="69"/>
    </row>
    <row r="60" spans="1:16" s="27" customFormat="1" ht="14.25" customHeight="1" x14ac:dyDescent="0.2">
      <c r="A60" s="232"/>
      <c r="B60" s="225"/>
      <c r="C60" s="72" t="s">
        <v>119</v>
      </c>
      <c r="D60" s="63"/>
      <c r="E60" s="70"/>
      <c r="F60" s="70"/>
      <c r="G60" s="71"/>
      <c r="H60" s="69"/>
      <c r="I60" s="26"/>
    </row>
    <row r="61" spans="1:16" s="27" customFormat="1" ht="14.25" customHeight="1" x14ac:dyDescent="0.2">
      <c r="A61" s="239">
        <v>19</v>
      </c>
      <c r="B61" s="174">
        <v>915211</v>
      </c>
      <c r="C61" s="43" t="s">
        <v>50</v>
      </c>
      <c r="D61" s="35" t="s">
        <v>20</v>
      </c>
      <c r="E61" s="36">
        <v>511</v>
      </c>
      <c r="F61" s="125"/>
      <c r="G61" s="37">
        <f>F61*E61</f>
        <v>0</v>
      </c>
      <c r="H61" s="38" t="s">
        <v>13</v>
      </c>
      <c r="I61" s="141"/>
    </row>
    <row r="62" spans="1:16" s="27" customFormat="1" ht="14.25" customHeight="1" x14ac:dyDescent="0.2">
      <c r="A62" s="246"/>
      <c r="B62" s="226"/>
      <c r="C62" s="41" t="s">
        <v>89</v>
      </c>
      <c r="D62" s="206"/>
      <c r="E62" s="67"/>
      <c r="F62" s="209"/>
      <c r="G62" s="68"/>
      <c r="H62" s="208"/>
      <c r="I62" s="141"/>
    </row>
    <row r="63" spans="1:16" s="27" customFormat="1" ht="71.25" customHeight="1" x14ac:dyDescent="0.2">
      <c r="A63" s="247"/>
      <c r="B63" s="227"/>
      <c r="C63" s="176" t="s">
        <v>117</v>
      </c>
      <c r="D63" s="63"/>
      <c r="E63" s="70"/>
      <c r="F63" s="70"/>
      <c r="G63" s="71"/>
      <c r="H63" s="69"/>
    </row>
    <row r="64" spans="1:16" s="182" customFormat="1" ht="14.25" customHeight="1" x14ac:dyDescent="0.2">
      <c r="A64" s="248"/>
      <c r="B64" s="228"/>
      <c r="C64" s="183" t="s">
        <v>51</v>
      </c>
      <c r="D64" s="184"/>
      <c r="E64" s="185"/>
      <c r="F64" s="185"/>
      <c r="G64" s="186"/>
      <c r="H64" s="187"/>
    </row>
    <row r="65" spans="1:9" s="27" customFormat="1" ht="14.25" customHeight="1" x14ac:dyDescent="0.2">
      <c r="A65" s="249">
        <v>20</v>
      </c>
      <c r="B65" s="229">
        <v>915111</v>
      </c>
      <c r="C65" s="21" t="s">
        <v>52</v>
      </c>
      <c r="D65" s="22" t="s">
        <v>20</v>
      </c>
      <c r="E65" s="23">
        <v>511</v>
      </c>
      <c r="F65" s="122"/>
      <c r="G65" s="24">
        <f>F65*E65</f>
        <v>0</v>
      </c>
      <c r="H65" s="25" t="s">
        <v>13</v>
      </c>
      <c r="I65" s="141"/>
    </row>
    <row r="66" spans="1:9" s="27" customFormat="1" ht="14.25" customHeight="1" x14ac:dyDescent="0.2">
      <c r="A66" s="246"/>
      <c r="B66" s="226"/>
      <c r="C66" s="41" t="s">
        <v>90</v>
      </c>
      <c r="D66" s="206"/>
      <c r="E66" s="67"/>
      <c r="F66" s="207"/>
      <c r="G66" s="68"/>
      <c r="H66" s="208"/>
      <c r="I66" s="141"/>
    </row>
    <row r="67" spans="1:9" s="27" customFormat="1" ht="71.25" customHeight="1" x14ac:dyDescent="0.2">
      <c r="A67" s="247"/>
      <c r="B67" s="227"/>
      <c r="C67" s="176" t="s">
        <v>117</v>
      </c>
      <c r="D67" s="63"/>
      <c r="E67" s="70"/>
      <c r="F67" s="70"/>
      <c r="G67" s="71"/>
      <c r="H67" s="69"/>
    </row>
    <row r="68" spans="1:9" s="27" customFormat="1" ht="18.75" customHeight="1" x14ac:dyDescent="0.2">
      <c r="A68" s="239">
        <v>21</v>
      </c>
      <c r="B68" s="218">
        <v>91228</v>
      </c>
      <c r="C68" s="99" t="s">
        <v>82</v>
      </c>
      <c r="D68" s="117" t="s">
        <v>28</v>
      </c>
      <c r="E68" s="102">
        <v>84</v>
      </c>
      <c r="F68" s="102"/>
      <c r="G68" s="37">
        <f t="shared" ref="G68" si="1">F68*E68</f>
        <v>0</v>
      </c>
      <c r="H68" s="38" t="s">
        <v>13</v>
      </c>
    </row>
    <row r="69" spans="1:9" s="182" customFormat="1" ht="22.5" customHeight="1" thickBot="1" x14ac:dyDescent="0.3">
      <c r="A69" s="231"/>
      <c r="B69" s="230"/>
      <c r="C69" s="41" t="s">
        <v>110</v>
      </c>
      <c r="D69" s="178"/>
      <c r="E69" s="179"/>
      <c r="F69" s="179"/>
      <c r="G69" s="180"/>
      <c r="H69" s="181"/>
    </row>
    <row r="70" spans="1:9" s="55" customFormat="1" ht="27" customHeight="1" thickBot="1" x14ac:dyDescent="0.3">
      <c r="A70" s="73"/>
      <c r="B70" s="73"/>
      <c r="C70" s="74" t="s">
        <v>53</v>
      </c>
      <c r="D70" s="197"/>
      <c r="E70" s="110"/>
      <c r="F70" s="75" t="s">
        <v>0</v>
      </c>
      <c r="G70" s="76">
        <f>SUM(G12:G69)</f>
        <v>0</v>
      </c>
      <c r="H70" s="77"/>
    </row>
    <row r="71" spans="1:9" s="27" customFormat="1" ht="41.25" customHeight="1" x14ac:dyDescent="0.25">
      <c r="A71" s="78"/>
      <c r="B71" s="78"/>
      <c r="C71" s="79"/>
      <c r="D71" s="198"/>
      <c r="E71" s="81"/>
      <c r="F71" s="80"/>
      <c r="G71" s="81"/>
    </row>
    <row r="72" spans="1:9" ht="24" customHeight="1" x14ac:dyDescent="0.25">
      <c r="H72" s="27"/>
    </row>
    <row r="73" spans="1:9" ht="22.5" customHeight="1" x14ac:dyDescent="0.25">
      <c r="A73" s="78"/>
      <c r="B73" s="78"/>
      <c r="H73" s="27"/>
    </row>
    <row r="74" spans="1:9" ht="12" customHeight="1" x14ac:dyDescent="0.25">
      <c r="H74" s="27"/>
    </row>
    <row r="75" spans="1:9" ht="12" customHeight="1" x14ac:dyDescent="0.25">
      <c r="H75" s="27"/>
    </row>
    <row r="76" spans="1:9" ht="12" customHeight="1" x14ac:dyDescent="0.25">
      <c r="H76" s="27"/>
    </row>
    <row r="77" spans="1:9" ht="12" customHeight="1" x14ac:dyDescent="0.25">
      <c r="H77" s="27"/>
    </row>
  </sheetData>
  <mergeCells count="1">
    <mergeCell ref="B1:G1"/>
  </mergeCells>
  <printOptions horizontalCentered="1"/>
  <pageMargins left="0.39370078740157483" right="0.39370078740157483" top="0.78740157480314965" bottom="0.78740157480314965" header="0" footer="0"/>
  <pageSetup paperSize="9" scale="58" fitToHeight="2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Krycí list rozpočtu</vt:lpstr>
      <vt:lpstr>rozpočet</vt:lpstr>
      <vt:lpstr>'Krycí list rozpočtu'!Oblast_tisku</vt:lpstr>
      <vt:lpstr>rozpočet!Oblast_tisku</vt:lpstr>
    </vt:vector>
  </TitlesOfParts>
  <Company>Krajska sprava a udrzba silnic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Pirklová Eva</dc:creator>
  <cp:lastModifiedBy>Jiří Brzoň</cp:lastModifiedBy>
  <cp:lastPrinted>2026-02-20T10:46:42Z</cp:lastPrinted>
  <dcterms:created xsi:type="dcterms:W3CDTF">2026-02-03T15:41:07Z</dcterms:created>
  <dcterms:modified xsi:type="dcterms:W3CDTF">2026-02-20T11:50:46Z</dcterms:modified>
</cp:coreProperties>
</file>