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ksuscz-my.sharepoint.com/personal/tomas_pecka_ksus_cz/Documents/Plocha/Připraveno 25-26/ŠPZ/II-245H Čelákovice, ul. Mochovská/"/>
    </mc:Choice>
  </mc:AlternateContent>
  <xr:revisionPtr revIDLastSave="252" documentId="8_{DE85084C-651F-4B42-AB29-CA455B0F73DD}" xr6:coauthVersionLast="47" xr6:coauthVersionMax="47" xr10:uidLastSave="{C51C5B76-0D3D-476F-9EE1-BB88FC719288}"/>
  <bookViews>
    <workbookView xWindow="6405" yWindow="1875" windowWidth="28875" windowHeight="23055" activeTab="1" xr2:uid="{00000000-000D-0000-FFFF-FFFF00000000}"/>
  </bookViews>
  <sheets>
    <sheet name="Krycí list rozpočtu" sheetId="3" r:id="rId1"/>
    <sheet name="rozpočet" sheetId="1" r:id="rId2"/>
  </sheets>
  <definedNames>
    <definedName name="_xlnm.Print_Area" localSheetId="1">rozpočet!$B$4:$H$30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4" i="1" l="1"/>
  <c r="H22" i="1" l="1"/>
  <c r="H25" i="1" l="1"/>
  <c r="H17" i="1"/>
  <c r="H23" i="1" l="1"/>
  <c r="H13" i="1" l="1"/>
  <c r="H26" i="1" l="1"/>
  <c r="H20" i="1"/>
  <c r="J20" i="1"/>
  <c r="H21" i="1"/>
  <c r="H19" i="1" l="1"/>
  <c r="H18" i="1"/>
  <c r="H15" i="1"/>
  <c r="H14" i="1"/>
  <c r="H16" i="1"/>
  <c r="H12" i="1"/>
  <c r="H27" i="1" l="1"/>
  <c r="H28" i="1" l="1"/>
  <c r="H29" i="1" s="1"/>
  <c r="C14" i="3"/>
  <c r="C22" i="3" s="1"/>
  <c r="C26" i="3" l="1"/>
  <c r="I25" i="3" s="1"/>
  <c r="F26" i="3" l="1"/>
  <c r="I26" i="3" s="1"/>
</calcChain>
</file>

<file path=xl/sharedStrings.xml><?xml version="1.0" encoding="utf-8"?>
<sst xmlns="http://schemas.openxmlformats.org/spreadsheetml/2006/main" count="117" uniqueCount="91">
  <si>
    <t>MJ</t>
  </si>
  <si>
    <t xml:space="preserve">Zhotovitel: </t>
  </si>
  <si>
    <t>m2</t>
  </si>
  <si>
    <t>t</t>
  </si>
  <si>
    <t>m</t>
  </si>
  <si>
    <t xml:space="preserve"> </t>
  </si>
  <si>
    <t>DPH 21%</t>
  </si>
  <si>
    <t>Popis položky</t>
  </si>
  <si>
    <t>Výměra</t>
  </si>
  <si>
    <t>Kč/MJ</t>
  </si>
  <si>
    <t>Celkem Kč</t>
  </si>
  <si>
    <t>R položka</t>
  </si>
  <si>
    <t>kpl</t>
  </si>
  <si>
    <t>Celkem bez DPH</t>
  </si>
  <si>
    <t>Celkem vč. DPH</t>
  </si>
  <si>
    <t>bm</t>
  </si>
  <si>
    <t>Krycí list rozpočtu</t>
  </si>
  <si>
    <t>Název stavby:</t>
  </si>
  <si>
    <t>Objednatel:</t>
  </si>
  <si>
    <t>IČ/DIČ:</t>
  </si>
  <si>
    <t>Druh stavby:</t>
  </si>
  <si>
    <t>Projektant:</t>
  </si>
  <si>
    <t>Lokalita:</t>
  </si>
  <si>
    <t>Zhotovitel:</t>
  </si>
  <si>
    <t>Zpracoval:</t>
  </si>
  <si>
    <t>Datum:</t>
  </si>
  <si>
    <t>Rozpočtové náklady v Kč</t>
  </si>
  <si>
    <t>A</t>
  </si>
  <si>
    <t>Základní rozpočtové náklady</t>
  </si>
  <si>
    <t>HSV</t>
  </si>
  <si>
    <t>Dodávky</t>
  </si>
  <si>
    <t>ZRN celkem</t>
  </si>
  <si>
    <t>Základ 21%</t>
  </si>
  <si>
    <t>Celkem včetně DPH</t>
  </si>
  <si>
    <t>Zhotovitel</t>
  </si>
  <si>
    <t>ks</t>
  </si>
  <si>
    <t xml:space="preserve">Zpracoval:   </t>
  </si>
  <si>
    <t xml:space="preserve">Datum:   </t>
  </si>
  <si>
    <t>poznámky</t>
  </si>
  <si>
    <t>m3</t>
  </si>
  <si>
    <t>hmotnost              t</t>
  </si>
  <si>
    <t>hmotnost  celkem</t>
  </si>
  <si>
    <t>Číslo položky   OTSKP</t>
  </si>
  <si>
    <t>KSÚS Středočeského kraje, příspěvková organizace</t>
  </si>
  <si>
    <t>Termín výstavby:</t>
  </si>
  <si>
    <t>ZO za KSUSSK</t>
  </si>
  <si>
    <t>PODPIS ZO:</t>
  </si>
  <si>
    <t>Zdroj financování :</t>
  </si>
  <si>
    <t>oprava povrchu vozovky</t>
  </si>
  <si>
    <t>014103.R</t>
  </si>
  <si>
    <t>FRÉZOVÁNÍ ZPEVNĚNÝCH PLOCH ASFALTOVÝCH</t>
  </si>
  <si>
    <t>Položka zahrnuje:
- veškerou manipulaci s vybouranou sutí a s vybouranými hmotami vč. uložení na skládku.</t>
  </si>
  <si>
    <t>Položka zahrnuje:
- veškerou manipulaci s vybouranou sutí a s vybouranými hmotami vč. uložení na skládku
- dopravu na deponii zhotovitele</t>
  </si>
  <si>
    <t>ŘEZÁNÍ ASFALTOVÉHO KRYTU VOZOVEK TL DO 50MM</t>
  </si>
  <si>
    <t>Položka zahrnuje:
- řezání vozovkové vrstvy v předepsané tloušťce
- spotřeba vody</t>
  </si>
  <si>
    <t>Položka zahrnuje:
- dodání směsi v požadované kvalitě
- očištění podkladu
- uložení směsi dle předepsaného technologického předpisu, zhutnění vrstvy v předepsané tloušťce
- zřízení vrstvy bez rozlišení šířky, pokládání vrstvy po etapách, včetně pracovních spar a spojů
- úpravu napojení, ukončení podél obrubníků, dilatačních zařízení, odvodňovacích proužků, odvodňovačů, vpustí, šachet a pod.</t>
  </si>
  <si>
    <t>SPOJOVACÍ POSTŘIK Z EMULZE DO 1,0KG/M2</t>
  </si>
  <si>
    <t>Položka zahrnuje:
- dodání všech předepsaných materiálů pro postřiky v předepsaném množství
- provedení dle předepsaného technologického předpisu
- zřízení vrstvy bez rozlišení šířky, pokládání vrstvy po etapách
- úpravu napojení, ukončení</t>
  </si>
  <si>
    <t>FRÉZOVÁNÍ DRÁŽKY PRŮŘEZU DO 400MM2 V ASFALTOVÉ VOZOVCE</t>
  </si>
  <si>
    <t>TĚSNĚNÍ DILATAČ SPAR ASF ZÁLIVKOU PRŮŘ DO 400MM2</t>
  </si>
  <si>
    <t>Položka zahrnuje:
- dodávku a osazení předepsaného materiálu
- očištění ploch spáry před úpravou
- očištění okolí spáry po úpravě</t>
  </si>
  <si>
    <t>ČIŠTĚNÍ KRAJNIC OD NÁNOSU TL. DO 100MM</t>
  </si>
  <si>
    <t>Položka zahrnuje:
- vodorovnou a svislou dopravu, přemístění, přeložení, manipulace s materiálem a uložení na skládku.</t>
  </si>
  <si>
    <t>ZPEVNĚNÍ KRAJNIC Z RECYKLOVANÉHO MATERIÁLU TL DO 100MM</t>
  </si>
  <si>
    <t>dodání recyklátu předepsané kvality a zrnitosti
- očištění podkladu
- uložení recyklátu dle předepsaného technologického předpisu, zhutnění vrstvy v předepsané tloušťce
- zřízení vrstvy bez rozlišení šířky, pokládání vrstvy po etapách,</t>
  </si>
  <si>
    <t>Položka zahrnuje:
- veškeré poplatky provozovateli skládky související s uložením odpadu na skládce.</t>
  </si>
  <si>
    <t>VODOROVNÉ DOPRAVNÍ ZNAČENÍ BARVOU HLADKÉ - DODÁVKA A POKLÁDKA</t>
  </si>
  <si>
    <t>Položka zahrnuje:
- dodání a pokládku nátěrového materiálu
- předznačení a reflexní úpravu</t>
  </si>
  <si>
    <t>ULOŽENÍ ODPADU ZE STAVBY NA SKLÁDKU S OPRÁVNĚNÍ K OPĚTOVNÉMU VYUŽÍTÍ - RECYKLAČNÍ STŘEDISKO</t>
  </si>
  <si>
    <t>DIO, VČ. ZAJIŠTĚNÍ, ZJIŠTĚNÍ A VYTYČENÍ INŽ. SÍTÍ, GEODETICKÉ ZAMĚŘENÍ STAVBY</t>
  </si>
  <si>
    <t>Položka zahrnuje:
- veškeré přípravné práce pro realizaci stavební akce např. zajištění DIO + DIR, vytyčení inž. sítí, geodetické zaměření stavby, zařízení staveniště aj.</t>
  </si>
  <si>
    <t xml:space="preserve">574A44 </t>
  </si>
  <si>
    <t>ASFALTOVÝ BETON PRO OBRUSNÉ VRSTVY ACO 11+ TL. 50MM</t>
  </si>
  <si>
    <t>12932</t>
  </si>
  <si>
    <t>ČIŠTĚNÍ PŘÍKOPŮ OD NÁNOSU DO 0,5M3/M</t>
  </si>
  <si>
    <t>574C06</t>
  </si>
  <si>
    <t>ASFALTOVÝ BETON PRO LOŽNÍ VRSTVY ACL 16+, 16S</t>
  </si>
  <si>
    <t>M3</t>
  </si>
  <si>
    <t>VODOROVNÉ DOPRAVNÍ ZNAČENÍ PLASTEM HLADKÉ - DODÁVKA A POKLÁDKA</t>
  </si>
  <si>
    <r>
      <t xml:space="preserve">rozpočet:  OTSKP </t>
    </r>
    <r>
      <rPr>
        <b/>
        <sz val="22"/>
        <rFont val="Arial CE"/>
        <charset val="238"/>
      </rPr>
      <t>2025</t>
    </r>
  </si>
  <si>
    <r>
      <t xml:space="preserve">Objednatel:  </t>
    </r>
    <r>
      <rPr>
        <b/>
        <sz val="22"/>
        <rFont val="Arial CE"/>
        <family val="2"/>
        <charset val="238"/>
      </rPr>
      <t xml:space="preserve"> Krajská správa a údržba silnic Středočeského kraje, příspěvková organizace</t>
    </r>
  </si>
  <si>
    <t>Zpracoval:   Tomáš Pecka</t>
  </si>
  <si>
    <t>Tomáš Pecka</t>
  </si>
  <si>
    <t>VODOROVNÉ DOPRAVNÍ ZNAČENÍ - PŘEDEM PŘIPRAVENÉ SYMBOLY</t>
  </si>
  <si>
    <t>Položka zahrnuje:
- dodání a pokládku předepsaného symbolu
- předznačení a reflexní úpravu</t>
  </si>
  <si>
    <t>91551</t>
  </si>
  <si>
    <t>Datum:   28.08.2025</t>
  </si>
  <si>
    <t>Stavba: II/245H Čelákovice, ul. Mochovská</t>
  </si>
  <si>
    <t>Objekt:    sil.    II/245H km 1,575 - 2,028</t>
  </si>
  <si>
    <t>II/245H Čelákovice, ul. Mochovská</t>
  </si>
  <si>
    <t>II/245H km 1,575 - 2,028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</si>
</sst>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;\-#,##0.000"/>
  </numFmts>
  <fonts count="32" x14ac:knownFonts="1">
    <font>
      <sz val="8"/>
      <name val="MS Sans Serif"/>
      <charset val="1"/>
    </font>
    <font>
      <b/>
      <sz val="9"/>
      <name val="Arial CE"/>
      <charset val="238"/>
    </font>
    <font>
      <sz val="7"/>
      <name val="Arial CE"/>
      <family val="2"/>
      <charset val="238"/>
    </font>
    <font>
      <sz val="9"/>
      <name val="Arial CE"/>
      <family val="2"/>
      <charset val="238"/>
    </font>
    <font>
      <sz val="12"/>
      <color indexed="8"/>
      <name val="Arial"/>
      <family val="2"/>
      <charset val="238"/>
    </font>
    <font>
      <sz val="2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8"/>
      <color indexed="8"/>
      <name val="Arial"/>
      <family val="2"/>
      <charset val="238"/>
    </font>
    <font>
      <b/>
      <sz val="20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8"/>
      <name val="Arial"/>
      <family val="2"/>
      <charset val="238"/>
    </font>
    <font>
      <sz val="12"/>
      <color indexed="8"/>
      <name val="Book Antiqua"/>
      <family val="1"/>
      <charset val="238"/>
    </font>
    <font>
      <sz val="10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color rgb="FFFF0000"/>
      <name val="Book Antiqua"/>
      <family val="1"/>
      <charset val="238"/>
    </font>
    <font>
      <sz val="8"/>
      <color rgb="FFFF0000"/>
      <name val="Arial"/>
      <family val="2"/>
      <charset val="238"/>
    </font>
    <font>
      <b/>
      <sz val="8"/>
      <color rgb="FFFF0000"/>
      <name val="Arial"/>
      <family val="2"/>
      <charset val="238"/>
    </font>
    <font>
      <b/>
      <sz val="8"/>
      <name val="Arial"/>
      <family val="2"/>
      <charset val="238"/>
    </font>
    <font>
      <sz val="22"/>
      <name val="MS Sans Serif"/>
      <charset val="238"/>
    </font>
    <font>
      <b/>
      <sz val="22"/>
      <name val="Arial CE"/>
      <charset val="238"/>
    </font>
    <font>
      <b/>
      <sz val="22"/>
      <name val="Arial CE"/>
      <family val="2"/>
      <charset val="238"/>
    </font>
    <font>
      <b/>
      <sz val="22"/>
      <color rgb="FFFF0000"/>
      <name val="Arial CE"/>
      <charset val="238"/>
    </font>
    <font>
      <sz val="22"/>
      <name val="Arial CE"/>
      <family val="2"/>
      <charset val="238"/>
    </font>
    <font>
      <sz val="22"/>
      <color rgb="FFFF0000"/>
      <name val="Arial CE"/>
      <family val="2"/>
      <charset val="238"/>
    </font>
    <font>
      <sz val="22"/>
      <name val="Arial CE"/>
      <charset val="238"/>
    </font>
    <font>
      <sz val="22"/>
      <color rgb="FFFF0000"/>
      <name val="MS Sans Serif"/>
      <charset val="238"/>
    </font>
    <font>
      <sz val="22"/>
      <name val="Arial"/>
      <family val="2"/>
      <charset val="238"/>
    </font>
    <font>
      <b/>
      <sz val="22"/>
      <color rgb="FFFF0000"/>
      <name val="Arial"/>
      <family val="2"/>
      <charset val="238"/>
    </font>
    <font>
      <b/>
      <sz val="22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2"/>
        <bgColor indexed="9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">
    <xf numFmtId="0" fontId="0" fillId="0" borderId="0" applyAlignment="0">
      <alignment vertical="top" wrapText="1"/>
      <protection locked="0"/>
    </xf>
  </cellStyleXfs>
  <cellXfs count="223">
    <xf numFmtId="0" fontId="0" fillId="0" borderId="0" xfId="0" applyAlignment="1">
      <alignment vertical="top"/>
      <protection locked="0"/>
    </xf>
    <xf numFmtId="0" fontId="0" fillId="0" borderId="0" xfId="0" applyAlignment="1">
      <alignment horizontal="left" vertical="top"/>
      <protection locked="0"/>
    </xf>
    <xf numFmtId="37" fontId="0" fillId="0" borderId="0" xfId="0" applyNumberFormat="1" applyAlignment="1">
      <alignment horizontal="center" vertical="top"/>
      <protection locked="0"/>
    </xf>
    <xf numFmtId="0" fontId="0" fillId="0" borderId="0" xfId="0" applyAlignment="1">
      <alignment horizontal="left" vertical="top" wrapText="1"/>
      <protection locked="0"/>
    </xf>
    <xf numFmtId="164" fontId="0" fillId="0" borderId="0" xfId="0" applyNumberFormat="1" applyAlignment="1">
      <alignment horizontal="right" vertical="top"/>
      <protection locked="0"/>
    </xf>
    <xf numFmtId="39" fontId="0" fillId="0" borderId="0" xfId="0" applyNumberFormat="1" applyAlignment="1">
      <alignment horizontal="right" vertical="top"/>
      <protection locked="0"/>
    </xf>
    <xf numFmtId="0" fontId="0" fillId="0" borderId="0" xfId="0" applyAlignment="1" applyProtection="1">
      <alignment vertical="top"/>
    </xf>
    <xf numFmtId="0" fontId="6" fillId="0" borderId="0" xfId="0" applyFont="1" applyAlignment="1" applyProtection="1">
      <alignment vertical="center"/>
    </xf>
    <xf numFmtId="49" fontId="9" fillId="3" borderId="3" xfId="0" applyNumberFormat="1" applyFont="1" applyFill="1" applyBorder="1" applyAlignment="1" applyProtection="1">
      <alignment horizontal="center" vertical="center"/>
    </xf>
    <xf numFmtId="49" fontId="9" fillId="3" borderId="4" xfId="0" applyNumberFormat="1" applyFont="1" applyFill="1" applyBorder="1" applyAlignment="1" applyProtection="1">
      <alignment horizontal="center" vertical="center"/>
    </xf>
    <xf numFmtId="49" fontId="11" fillId="0" borderId="5" xfId="0" applyNumberFormat="1" applyFont="1" applyBorder="1" applyAlignment="1" applyProtection="1">
      <alignment horizontal="left" vertical="center"/>
    </xf>
    <xf numFmtId="49" fontId="4" fillId="0" borderId="6" xfId="0" applyNumberFormat="1" applyFont="1" applyBorder="1" applyAlignment="1" applyProtection="1">
      <alignment horizontal="left" vertical="center"/>
    </xf>
    <xf numFmtId="4" fontId="4" fillId="0" borderId="6" xfId="0" applyNumberFormat="1" applyFont="1" applyBorder="1" applyAlignment="1" applyProtection="1">
      <alignment horizontal="right" vertical="center"/>
    </xf>
    <xf numFmtId="4" fontId="4" fillId="0" borderId="7" xfId="0" applyNumberFormat="1" applyFont="1" applyBorder="1" applyAlignment="1" applyProtection="1">
      <alignment horizontal="right" vertical="center"/>
    </xf>
    <xf numFmtId="4" fontId="6" fillId="0" borderId="0" xfId="0" applyNumberFormat="1" applyFont="1" applyAlignment="1" applyProtection="1">
      <alignment vertical="center"/>
    </xf>
    <xf numFmtId="49" fontId="4" fillId="0" borderId="6" xfId="0" applyNumberFormat="1" applyFont="1" applyBorder="1" applyAlignment="1" applyProtection="1">
      <alignment horizontal="right" vertical="center"/>
    </xf>
    <xf numFmtId="49" fontId="4" fillId="0" borderId="7" xfId="0" applyNumberFormat="1" applyFont="1" applyBorder="1" applyAlignment="1" applyProtection="1">
      <alignment horizontal="right" vertical="center"/>
    </xf>
    <xf numFmtId="0" fontId="6" fillId="0" borderId="9" xfId="0" applyFont="1" applyBorder="1" applyAlignment="1" applyProtection="1">
      <alignment vertical="center"/>
    </xf>
    <xf numFmtId="0" fontId="6" fillId="0" borderId="10" xfId="0" applyFont="1" applyBorder="1" applyAlignment="1" applyProtection="1">
      <alignment vertical="center"/>
    </xf>
    <xf numFmtId="0" fontId="6" fillId="0" borderId="11" xfId="0" applyFont="1" applyBorder="1" applyAlignment="1" applyProtection="1">
      <alignment vertical="center"/>
    </xf>
    <xf numFmtId="4" fontId="11" fillId="3" borderId="6" xfId="0" applyNumberFormat="1" applyFont="1" applyFill="1" applyBorder="1" applyAlignment="1" applyProtection="1">
      <alignment horizontal="right" vertical="center"/>
    </xf>
    <xf numFmtId="0" fontId="6" fillId="0" borderId="12" xfId="0" applyFont="1" applyBorder="1" applyAlignment="1" applyProtection="1">
      <alignment vertical="center"/>
    </xf>
    <xf numFmtId="4" fontId="11" fillId="3" borderId="7" xfId="0" applyNumberFormat="1" applyFont="1" applyFill="1" applyBorder="1" applyAlignment="1" applyProtection="1">
      <alignment horizontal="right" vertical="center"/>
    </xf>
    <xf numFmtId="0" fontId="6" fillId="0" borderId="13" xfId="0" applyFont="1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0" fillId="0" borderId="6" xfId="0" applyBorder="1" applyAlignment="1" applyProtection="1">
      <alignment vertical="top"/>
    </xf>
    <xf numFmtId="0" fontId="12" fillId="0" borderId="6" xfId="0" applyFont="1" applyBorder="1" applyAlignment="1" applyProtection="1">
      <alignment vertical="top"/>
    </xf>
    <xf numFmtId="0" fontId="12" fillId="0" borderId="0" xfId="0" applyFont="1" applyAlignment="1">
      <alignment vertical="top" wrapText="1"/>
      <protection locked="0"/>
    </xf>
    <xf numFmtId="0" fontId="0" fillId="0" borderId="0" xfId="0" applyAlignment="1">
      <alignment horizontal="center" vertical="top"/>
      <protection locked="0"/>
    </xf>
    <xf numFmtId="0" fontId="1" fillId="0" borderId="0" xfId="0" applyFont="1" applyAlignment="1" applyProtection="1">
      <alignment horizontal="center"/>
    </xf>
    <xf numFmtId="39" fontId="2" fillId="0" borderId="0" xfId="0" applyNumberFormat="1" applyFont="1" applyAlignment="1" applyProtection="1">
      <alignment horizontal="center" vertical="top"/>
    </xf>
    <xf numFmtId="0" fontId="3" fillId="0" borderId="0" xfId="0" applyFont="1" applyAlignment="1" applyProtection="1">
      <alignment horizontal="center"/>
    </xf>
    <xf numFmtId="0" fontId="2" fillId="0" borderId="0" xfId="0" applyFont="1" applyAlignment="1" applyProtection="1">
      <alignment horizontal="center"/>
    </xf>
    <xf numFmtId="39" fontId="0" fillId="0" borderId="0" xfId="0" applyNumberFormat="1" applyAlignment="1">
      <alignment horizontal="center" vertical="top"/>
      <protection locked="0"/>
    </xf>
    <xf numFmtId="0" fontId="0" fillId="0" borderId="14" xfId="0" applyBorder="1" applyAlignment="1" applyProtection="1">
      <alignment horizontal="center" vertical="top" wrapText="1"/>
    </xf>
    <xf numFmtId="0" fontId="0" fillId="0" borderId="6" xfId="0" applyBorder="1" applyAlignment="1" applyProtection="1">
      <alignment horizontal="center" vertical="top" wrapText="1"/>
    </xf>
    <xf numFmtId="0" fontId="0" fillId="0" borderId="14" xfId="0" applyBorder="1" applyAlignment="1" applyProtection="1">
      <alignment horizontal="center" vertical="top"/>
    </xf>
    <xf numFmtId="0" fontId="0" fillId="0" borderId="6" xfId="0" applyBorder="1" applyAlignment="1" applyProtection="1">
      <alignment horizontal="center" vertical="top"/>
    </xf>
    <xf numFmtId="3" fontId="0" fillId="0" borderId="6" xfId="0" applyNumberFormat="1" applyBorder="1" applyAlignment="1" applyProtection="1">
      <alignment vertical="top"/>
    </xf>
    <xf numFmtId="0" fontId="12" fillId="0" borderId="14" xfId="0" applyFont="1" applyBorder="1" applyAlignment="1" applyProtection="1">
      <alignment horizontal="center" vertical="top"/>
    </xf>
    <xf numFmtId="2" fontId="12" fillId="0" borderId="6" xfId="0" applyNumberFormat="1" applyFont="1" applyBorder="1" applyAlignment="1" applyProtection="1">
      <alignment horizontal="center" vertical="top"/>
    </xf>
    <xf numFmtId="3" fontId="12" fillId="0" borderId="6" xfId="0" applyNumberFormat="1" applyFont="1" applyBorder="1" applyAlignment="1" applyProtection="1">
      <alignment vertical="top"/>
    </xf>
    <xf numFmtId="0" fontId="12" fillId="0" borderId="6" xfId="0" applyFont="1" applyBorder="1" applyAlignment="1" applyProtection="1">
      <alignment horizontal="center" vertical="top"/>
    </xf>
    <xf numFmtId="0" fontId="0" fillId="0" borderId="0" xfId="0" applyAlignment="1" applyProtection="1">
      <alignment horizontal="center" vertical="top"/>
    </xf>
    <xf numFmtId="3" fontId="0" fillId="0" borderId="0" xfId="0" applyNumberFormat="1" applyAlignment="1" applyProtection="1">
      <alignment vertical="top"/>
    </xf>
    <xf numFmtId="0" fontId="0" fillId="0" borderId="15" xfId="0" applyBorder="1" applyAlignment="1" applyProtection="1">
      <alignment horizontal="center" vertical="top"/>
    </xf>
    <xf numFmtId="3" fontId="0" fillId="0" borderId="15" xfId="0" applyNumberFormat="1" applyBorder="1" applyAlignment="1" applyProtection="1">
      <alignment vertical="top"/>
    </xf>
    <xf numFmtId="0" fontId="0" fillId="0" borderId="15" xfId="0" applyBorder="1" applyAlignment="1" applyProtection="1">
      <alignment vertical="top"/>
    </xf>
    <xf numFmtId="0" fontId="7" fillId="0" borderId="0" xfId="0" applyFont="1" applyAlignment="1" applyProtection="1">
      <alignment vertical="center"/>
    </xf>
    <xf numFmtId="0" fontId="15" fillId="0" borderId="0" xfId="0" applyFont="1" applyAlignment="1" applyProtection="1">
      <alignment vertical="center"/>
    </xf>
    <xf numFmtId="0" fontId="16" fillId="0" borderId="0" xfId="0" applyFont="1" applyAlignment="1" applyProtection="1">
      <alignment vertical="center"/>
    </xf>
    <xf numFmtId="0" fontId="12" fillId="0" borderId="14" xfId="0" applyFont="1" applyBorder="1" applyAlignment="1" applyProtection="1">
      <alignment horizontal="center" vertical="center"/>
    </xf>
    <xf numFmtId="0" fontId="12" fillId="0" borderId="6" xfId="0" applyFont="1" applyBorder="1" applyAlignment="1" applyProtection="1">
      <alignment horizontal="center" vertical="center"/>
    </xf>
    <xf numFmtId="3" fontId="12" fillId="0" borderId="6" xfId="0" applyNumberFormat="1" applyFont="1" applyBorder="1" applyAlignment="1" applyProtection="1">
      <alignment vertical="center"/>
    </xf>
    <xf numFmtId="0" fontId="12" fillId="0" borderId="6" xfId="0" applyFont="1" applyBorder="1" applyAlignment="1" applyProtection="1">
      <alignment vertical="center"/>
    </xf>
    <xf numFmtId="0" fontId="12" fillId="0" borderId="15" xfId="0" applyFont="1" applyBorder="1" applyAlignment="1" applyProtection="1">
      <alignment horizontal="center" vertical="top"/>
    </xf>
    <xf numFmtId="3" fontId="12" fillId="0" borderId="15" xfId="0" applyNumberFormat="1" applyFont="1" applyBorder="1" applyAlignment="1" applyProtection="1">
      <alignment vertical="top"/>
    </xf>
    <xf numFmtId="0" fontId="12" fillId="0" borderId="0" xfId="0" applyFont="1" applyAlignment="1" applyProtection="1">
      <alignment vertical="center"/>
    </xf>
    <xf numFmtId="0" fontId="21" fillId="0" borderId="0" xfId="0" applyFont="1" applyAlignment="1">
      <alignment horizontal="left" vertical="top"/>
      <protection locked="0"/>
    </xf>
    <xf numFmtId="0" fontId="22" fillId="0" borderId="0" xfId="0" applyFont="1" applyAlignment="1" applyProtection="1">
      <alignment horizontal="left"/>
    </xf>
    <xf numFmtId="0" fontId="23" fillId="0" borderId="0" xfId="0" applyFont="1" applyAlignment="1" applyProtection="1">
      <alignment horizontal="left"/>
    </xf>
    <xf numFmtId="0" fontId="24" fillId="0" borderId="0" xfId="0" applyFont="1" applyAlignment="1" applyProtection="1">
      <alignment horizontal="left"/>
    </xf>
    <xf numFmtId="0" fontId="25" fillId="0" borderId="0" xfId="0" applyFont="1" applyAlignment="1" applyProtection="1">
      <alignment horizontal="left"/>
    </xf>
    <xf numFmtId="0" fontId="22" fillId="0" borderId="0" xfId="0" applyFont="1" applyAlignment="1" applyProtection="1">
      <alignment horizontal="left" vertical="center"/>
    </xf>
    <xf numFmtId="37" fontId="22" fillId="0" borderId="0" xfId="0" applyNumberFormat="1" applyFont="1" applyAlignment="1" applyProtection="1">
      <alignment horizontal="center" vertical="top"/>
    </xf>
    <xf numFmtId="0" fontId="25" fillId="0" borderId="0" xfId="0" applyFont="1" applyAlignment="1" applyProtection="1">
      <alignment horizontal="left" vertical="top" wrapText="1"/>
    </xf>
    <xf numFmtId="0" fontId="22" fillId="0" borderId="0" xfId="0" applyFont="1" applyAlignment="1" applyProtection="1">
      <alignment horizontal="left" vertical="top" wrapText="1"/>
    </xf>
    <xf numFmtId="164" fontId="25" fillId="0" borderId="0" xfId="0" applyNumberFormat="1" applyFont="1" applyAlignment="1" applyProtection="1">
      <alignment horizontal="right" vertical="top"/>
    </xf>
    <xf numFmtId="39" fontId="26" fillId="0" borderId="0" xfId="0" applyNumberFormat="1" applyFont="1" applyAlignment="1" applyProtection="1">
      <alignment horizontal="right" vertical="top"/>
    </xf>
    <xf numFmtId="0" fontId="26" fillId="0" borderId="0" xfId="0" applyFont="1" applyAlignment="1" applyProtection="1">
      <alignment horizontal="left"/>
    </xf>
    <xf numFmtId="0" fontId="27" fillId="0" borderId="0" xfId="0" applyFont="1" applyAlignment="1" applyProtection="1">
      <alignment horizontal="left"/>
    </xf>
    <xf numFmtId="0" fontId="26" fillId="0" borderId="0" xfId="0" applyFont="1" applyAlignment="1" applyProtection="1"/>
    <xf numFmtId="39" fontId="26" fillId="0" borderId="0" xfId="0" applyNumberFormat="1" applyFont="1" applyAlignment="1" applyProtection="1">
      <alignment vertical="top"/>
    </xf>
    <xf numFmtId="37" fontId="21" fillId="0" borderId="0" xfId="0" applyNumberFormat="1" applyFont="1" applyAlignment="1">
      <alignment horizontal="center" vertical="top"/>
      <protection locked="0"/>
    </xf>
    <xf numFmtId="0" fontId="21" fillId="0" borderId="0" xfId="0" applyFont="1" applyAlignment="1">
      <alignment horizontal="left" vertical="top" wrapText="1"/>
      <protection locked="0"/>
    </xf>
    <xf numFmtId="164" fontId="21" fillId="0" borderId="0" xfId="0" applyNumberFormat="1" applyFont="1" applyAlignment="1">
      <alignment horizontal="right" vertical="top"/>
      <protection locked="0"/>
    </xf>
    <xf numFmtId="39" fontId="28" fillId="0" borderId="0" xfId="0" applyNumberFormat="1" applyFont="1" applyAlignment="1">
      <alignment horizontal="right" vertical="top"/>
      <protection locked="0"/>
    </xf>
    <xf numFmtId="0" fontId="21" fillId="0" borderId="0" xfId="0" applyFont="1" applyAlignment="1" applyProtection="1">
      <alignment vertical="top"/>
    </xf>
    <xf numFmtId="0" fontId="29" fillId="2" borderId="19" xfId="0" applyFont="1" applyFill="1" applyBorder="1" applyAlignment="1" applyProtection="1">
      <alignment vertical="top" wrapText="1"/>
    </xf>
    <xf numFmtId="0" fontId="29" fillId="2" borderId="1" xfId="0" applyFont="1" applyFill="1" applyBorder="1" applyAlignment="1" applyProtection="1">
      <alignment vertical="top"/>
    </xf>
    <xf numFmtId="0" fontId="29" fillId="2" borderId="1" xfId="0" applyFont="1" applyFill="1" applyBorder="1" applyAlignment="1" applyProtection="1">
      <alignment horizontal="center" vertical="center"/>
    </xf>
    <xf numFmtId="0" fontId="29" fillId="2" borderId="2" xfId="0" applyFont="1" applyFill="1" applyBorder="1" applyAlignment="1" applyProtection="1">
      <alignment vertical="top"/>
    </xf>
    <xf numFmtId="0" fontId="29" fillId="6" borderId="3" xfId="0" applyFont="1" applyFill="1" applyBorder="1" applyAlignment="1" applyProtection="1">
      <alignment horizontal="center" vertical="center"/>
    </xf>
    <xf numFmtId="0" fontId="29" fillId="6" borderId="4" xfId="0" applyFont="1" applyFill="1" applyBorder="1" applyAlignment="1" applyProtection="1">
      <alignment horizontal="left" vertical="center"/>
    </xf>
    <xf numFmtId="0" fontId="29" fillId="6" borderId="4" xfId="0" applyFont="1" applyFill="1" applyBorder="1" applyAlignment="1" applyProtection="1">
      <alignment vertical="top" wrapText="1"/>
    </xf>
    <xf numFmtId="0" fontId="29" fillId="6" borderId="4" xfId="0" applyFont="1" applyFill="1" applyBorder="1" applyAlignment="1" applyProtection="1">
      <alignment horizontal="center" vertical="center"/>
    </xf>
    <xf numFmtId="2" fontId="29" fillId="6" borderId="4" xfId="0" applyNumberFormat="1" applyFont="1" applyFill="1" applyBorder="1" applyAlignment="1" applyProtection="1">
      <alignment horizontal="center" vertical="center"/>
    </xf>
    <xf numFmtId="4" fontId="29" fillId="4" borderId="4" xfId="0" applyNumberFormat="1" applyFont="1" applyFill="1" applyBorder="1" applyAlignment="1" applyProtection="1">
      <alignment horizontal="center" vertical="center"/>
    </xf>
    <xf numFmtId="4" fontId="29" fillId="0" borderId="16" xfId="0" applyNumberFormat="1" applyFont="1" applyBorder="1" applyAlignment="1" applyProtection="1">
      <alignment horizontal="center" vertical="center"/>
    </xf>
    <xf numFmtId="0" fontId="29" fillId="6" borderId="5" xfId="0" applyFont="1" applyFill="1" applyBorder="1" applyAlignment="1" applyProtection="1">
      <alignment horizontal="center" vertical="center"/>
    </xf>
    <xf numFmtId="0" fontId="29" fillId="6" borderId="6" xfId="0" applyFont="1" applyFill="1" applyBorder="1" applyAlignment="1" applyProtection="1">
      <alignment horizontal="left" vertical="center"/>
    </xf>
    <xf numFmtId="0" fontId="29" fillId="6" borderId="6" xfId="0" applyFont="1" applyFill="1" applyBorder="1" applyAlignment="1" applyProtection="1">
      <alignment vertical="top" wrapText="1"/>
    </xf>
    <xf numFmtId="0" fontId="29" fillId="6" borderId="6" xfId="0" applyFont="1" applyFill="1" applyBorder="1" applyAlignment="1" applyProtection="1">
      <alignment horizontal="center" vertical="center"/>
    </xf>
    <xf numFmtId="2" fontId="29" fillId="6" borderId="6" xfId="0" applyNumberFormat="1" applyFont="1" applyFill="1" applyBorder="1" applyAlignment="1" applyProtection="1">
      <alignment horizontal="center" vertical="center"/>
    </xf>
    <xf numFmtId="4" fontId="29" fillId="4" borderId="6" xfId="0" applyNumberFormat="1" applyFont="1" applyFill="1" applyBorder="1" applyAlignment="1" applyProtection="1">
      <alignment horizontal="center" vertical="center"/>
    </xf>
    <xf numFmtId="4" fontId="29" fillId="0" borderId="7" xfId="0" applyNumberFormat="1" applyFont="1" applyBorder="1" applyAlignment="1" applyProtection="1">
      <alignment horizontal="center" vertical="center"/>
    </xf>
    <xf numFmtId="0" fontId="21" fillId="0" borderId="0" xfId="0" applyFont="1" applyAlignment="1" applyProtection="1">
      <alignment vertical="center"/>
    </xf>
    <xf numFmtId="1" fontId="29" fillId="6" borderId="5" xfId="0" applyNumberFormat="1" applyFont="1" applyFill="1" applyBorder="1" applyAlignment="1" applyProtection="1">
      <alignment horizontal="center" vertical="center" wrapText="1"/>
    </xf>
    <xf numFmtId="0" fontId="29" fillId="6" borderId="6" xfId="0" applyFont="1" applyFill="1" applyBorder="1" applyAlignment="1" applyProtection="1">
      <alignment vertical="center"/>
    </xf>
    <xf numFmtId="0" fontId="29" fillId="6" borderId="6" xfId="0" applyFont="1" applyFill="1" applyBorder="1" applyAlignment="1" applyProtection="1">
      <alignment vertical="center" wrapText="1"/>
    </xf>
    <xf numFmtId="39" fontId="29" fillId="4" borderId="6" xfId="0" applyNumberFormat="1" applyFont="1" applyFill="1" applyBorder="1" applyAlignment="1" applyProtection="1">
      <alignment horizontal="center" vertical="center"/>
    </xf>
    <xf numFmtId="4" fontId="29" fillId="6" borderId="7" xfId="0" applyNumberFormat="1" applyFont="1" applyFill="1" applyBorder="1" applyAlignment="1" applyProtection="1">
      <alignment horizontal="center" vertical="center"/>
    </xf>
    <xf numFmtId="49" fontId="29" fillId="6" borderId="5" xfId="0" applyNumberFormat="1" applyFont="1" applyFill="1" applyBorder="1" applyAlignment="1" applyProtection="1">
      <alignment horizontal="center" vertical="center"/>
    </xf>
    <xf numFmtId="0" fontId="29" fillId="6" borderId="17" xfId="0" applyFont="1" applyFill="1" applyBorder="1" applyAlignment="1" applyProtection="1">
      <alignment horizontal="center" vertical="center"/>
    </xf>
    <xf numFmtId="0" fontId="29" fillId="6" borderId="8" xfId="0" applyFont="1" applyFill="1" applyBorder="1" applyAlignment="1" applyProtection="1">
      <alignment vertical="center"/>
    </xf>
    <xf numFmtId="0" fontId="29" fillId="6" borderId="8" xfId="0" applyFont="1" applyFill="1" applyBorder="1" applyAlignment="1" applyProtection="1">
      <alignment vertical="top" wrapText="1"/>
    </xf>
    <xf numFmtId="0" fontId="29" fillId="6" borderId="8" xfId="0" applyFont="1" applyFill="1" applyBorder="1" applyAlignment="1" applyProtection="1">
      <alignment horizontal="center" vertical="center"/>
    </xf>
    <xf numFmtId="2" fontId="29" fillId="6" borderId="8" xfId="0" applyNumberFormat="1" applyFont="1" applyFill="1" applyBorder="1" applyAlignment="1" applyProtection="1">
      <alignment horizontal="center" vertical="center"/>
    </xf>
    <xf numFmtId="4" fontId="29" fillId="6" borderId="18" xfId="0" applyNumberFormat="1" applyFont="1" applyFill="1" applyBorder="1" applyAlignment="1" applyProtection="1">
      <alignment horizontal="center" vertical="center"/>
    </xf>
    <xf numFmtId="39" fontId="29" fillId="4" borderId="8" xfId="0" applyNumberFormat="1" applyFont="1" applyFill="1" applyBorder="1" applyAlignment="1" applyProtection="1">
      <alignment horizontal="center" vertical="center"/>
    </xf>
    <xf numFmtId="4" fontId="29" fillId="0" borderId="18" xfId="0" applyNumberFormat="1" applyFont="1" applyBorder="1" applyAlignment="1" applyProtection="1">
      <alignment horizontal="center" vertical="center"/>
    </xf>
    <xf numFmtId="4" fontId="30" fillId="0" borderId="44" xfId="0" applyNumberFormat="1" applyFont="1" applyBorder="1" applyAlignment="1" applyProtection="1">
      <alignment vertical="top"/>
    </xf>
    <xf numFmtId="0" fontId="31" fillId="0" borderId="43" xfId="0" applyFont="1" applyBorder="1" applyAlignment="1" applyProtection="1">
      <alignment vertical="top"/>
    </xf>
    <xf numFmtId="0" fontId="31" fillId="0" borderId="41" xfId="0" applyFont="1" applyBorder="1" applyAlignment="1" applyProtection="1">
      <alignment vertical="top"/>
    </xf>
    <xf numFmtId="4" fontId="31" fillId="0" borderId="41" xfId="0" applyNumberFormat="1" applyFont="1" applyBorder="1" applyAlignment="1" applyProtection="1">
      <alignment horizontal="right" vertical="top"/>
    </xf>
    <xf numFmtId="4" fontId="31" fillId="0" borderId="42" xfId="0" applyNumberFormat="1" applyFont="1" applyBorder="1" applyAlignment="1" applyProtection="1">
      <alignment vertical="top"/>
    </xf>
    <xf numFmtId="4" fontId="30" fillId="0" borderId="13" xfId="0" applyNumberFormat="1" applyFont="1" applyBorder="1" applyAlignment="1" applyProtection="1">
      <alignment vertical="top"/>
    </xf>
    <xf numFmtId="0" fontId="31" fillId="0" borderId="9" xfId="0" applyFont="1" applyBorder="1" applyAlignment="1" applyProtection="1">
      <alignment vertical="top"/>
    </xf>
    <xf numFmtId="0" fontId="31" fillId="0" borderId="10" xfId="0" applyFont="1" applyBorder="1" applyAlignment="1" applyProtection="1">
      <alignment vertical="top"/>
    </xf>
    <xf numFmtId="4" fontId="31" fillId="0" borderId="10" xfId="0" applyNumberFormat="1" applyFont="1" applyBorder="1" applyAlignment="1" applyProtection="1">
      <alignment horizontal="right" vertical="top"/>
    </xf>
    <xf numFmtId="4" fontId="31" fillId="0" borderId="11" xfId="0" applyNumberFormat="1" applyFont="1" applyBorder="1" applyAlignment="1" applyProtection="1">
      <alignment vertical="top"/>
    </xf>
    <xf numFmtId="4" fontId="30" fillId="0" borderId="38" xfId="0" applyNumberFormat="1" applyFont="1" applyBorder="1" applyAlignment="1" applyProtection="1">
      <alignment vertical="top"/>
    </xf>
    <xf numFmtId="0" fontId="31" fillId="0" borderId="28" xfId="0" applyFont="1" applyBorder="1" applyAlignment="1" applyProtection="1">
      <alignment vertical="top"/>
    </xf>
    <xf numFmtId="0" fontId="31" fillId="0" borderId="29" xfId="0" applyFont="1" applyBorder="1" applyAlignment="1" applyProtection="1">
      <alignment vertical="top"/>
    </xf>
    <xf numFmtId="4" fontId="31" fillId="0" borderId="29" xfId="0" applyNumberFormat="1" applyFont="1" applyBorder="1" applyAlignment="1" applyProtection="1">
      <alignment horizontal="right" vertical="top"/>
    </xf>
    <xf numFmtId="4" fontId="31" fillId="0" borderId="30" xfId="0" applyNumberFormat="1" applyFont="1" applyBorder="1" applyAlignment="1" applyProtection="1">
      <alignment vertical="top"/>
    </xf>
    <xf numFmtId="39" fontId="21" fillId="0" borderId="0" xfId="0" applyNumberFormat="1" applyFont="1" applyAlignment="1">
      <alignment horizontal="right" vertical="top"/>
      <protection locked="0"/>
    </xf>
    <xf numFmtId="49" fontId="29" fillId="6" borderId="17" xfId="0" applyNumberFormat="1" applyFont="1" applyFill="1" applyBorder="1" applyAlignment="1" applyProtection="1">
      <alignment horizontal="center" vertical="center"/>
    </xf>
    <xf numFmtId="0" fontId="29" fillId="6" borderId="8" xfId="0" applyFont="1" applyFill="1" applyBorder="1" applyAlignment="1" applyProtection="1">
      <alignment vertical="center" wrapText="1"/>
    </xf>
    <xf numFmtId="0" fontId="12" fillId="0" borderId="15" xfId="0" applyFont="1" applyBorder="1" applyAlignment="1" applyProtection="1">
      <alignment horizontal="center" vertical="center"/>
    </xf>
    <xf numFmtId="3" fontId="12" fillId="0" borderId="15" xfId="0" applyNumberFormat="1" applyFont="1" applyBorder="1" applyAlignment="1" applyProtection="1">
      <alignment vertical="center"/>
    </xf>
    <xf numFmtId="49" fontId="13" fillId="5" borderId="26" xfId="0" applyNumberFormat="1" applyFont="1" applyFill="1" applyBorder="1" applyAlignment="1" applyProtection="1">
      <alignment horizontal="center" vertical="center"/>
    </xf>
    <xf numFmtId="49" fontId="13" fillId="5" borderId="15" xfId="0" applyNumberFormat="1" applyFont="1" applyFill="1" applyBorder="1" applyAlignment="1" applyProtection="1">
      <alignment horizontal="center" vertical="center"/>
    </xf>
    <xf numFmtId="49" fontId="13" fillId="5" borderId="33" xfId="0" applyNumberFormat="1" applyFont="1" applyFill="1" applyBorder="1" applyAlignment="1" applyProtection="1">
      <alignment horizontal="center" vertical="center"/>
    </xf>
    <xf numFmtId="49" fontId="4" fillId="0" borderId="37" xfId="0" applyNumberFormat="1" applyFont="1" applyBorder="1" applyAlignment="1" applyProtection="1">
      <alignment horizontal="center" vertical="center"/>
    </xf>
    <xf numFmtId="49" fontId="4" fillId="0" borderId="15" xfId="0" applyNumberFormat="1" applyFont="1" applyBorder="1" applyAlignment="1" applyProtection="1">
      <alignment horizontal="center" vertical="center"/>
    </xf>
    <xf numFmtId="49" fontId="4" fillId="0" borderId="33" xfId="0" applyNumberFormat="1" applyFont="1" applyBorder="1" applyAlignment="1" applyProtection="1">
      <alignment horizontal="center" vertical="center"/>
    </xf>
    <xf numFmtId="49" fontId="4" fillId="0" borderId="13" xfId="0" applyNumberFormat="1" applyFont="1" applyBorder="1" applyAlignment="1" applyProtection="1">
      <alignment horizontal="center" vertical="center"/>
    </xf>
    <xf numFmtId="49" fontId="4" fillId="0" borderId="0" xfId="0" applyNumberFormat="1" applyFont="1" applyAlignment="1" applyProtection="1">
      <alignment horizontal="center" vertical="center"/>
    </xf>
    <xf numFmtId="49" fontId="4" fillId="0" borderId="24" xfId="0" applyNumberFormat="1" applyFont="1" applyBorder="1" applyAlignment="1" applyProtection="1">
      <alignment horizontal="center" vertical="center"/>
    </xf>
    <xf numFmtId="49" fontId="4" fillId="0" borderId="38" xfId="0" applyNumberFormat="1" applyFont="1" applyBorder="1" applyAlignment="1" applyProtection="1">
      <alignment horizontal="center" vertical="center"/>
    </xf>
    <xf numFmtId="49" fontId="4" fillId="0" borderId="21" xfId="0" applyNumberFormat="1" applyFont="1" applyBorder="1" applyAlignment="1" applyProtection="1">
      <alignment horizontal="center" vertical="center"/>
    </xf>
    <xf numFmtId="49" fontId="4" fillId="0" borderId="36" xfId="0" applyNumberFormat="1" applyFont="1" applyBorder="1" applyAlignment="1" applyProtection="1">
      <alignment horizontal="center" vertical="center"/>
    </xf>
    <xf numFmtId="49" fontId="5" fillId="0" borderId="0" xfId="0" applyNumberFormat="1" applyFont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</xf>
    <xf numFmtId="49" fontId="6" fillId="0" borderId="3" xfId="0" applyNumberFormat="1" applyFont="1" applyBorder="1" applyAlignment="1" applyProtection="1">
      <alignment horizontal="left" vertical="center"/>
    </xf>
    <xf numFmtId="0" fontId="6" fillId="0" borderId="4" xfId="0" applyFont="1" applyBorder="1" applyAlignment="1" applyProtection="1">
      <alignment horizontal="left" vertical="center"/>
    </xf>
    <xf numFmtId="0" fontId="6" fillId="0" borderId="5" xfId="0" applyFont="1" applyBorder="1" applyAlignment="1" applyProtection="1">
      <alignment horizontal="left" vertical="center"/>
    </xf>
    <xf numFmtId="0" fontId="6" fillId="0" borderId="6" xfId="0" applyFont="1" applyBorder="1" applyAlignment="1" applyProtection="1">
      <alignment horizontal="left" vertical="center"/>
    </xf>
    <xf numFmtId="49" fontId="20" fillId="0" borderId="39" xfId="0" applyNumberFormat="1" applyFont="1" applyBorder="1" applyAlignment="1" applyProtection="1">
      <alignment horizontal="center" vertical="center" wrapText="1"/>
    </xf>
    <xf numFmtId="0" fontId="19" fillId="0" borderId="40" xfId="0" applyFont="1" applyBorder="1" applyAlignment="1" applyProtection="1">
      <alignment horizontal="center" vertical="center" wrapText="1"/>
    </xf>
    <xf numFmtId="0" fontId="19" fillId="0" borderId="34" xfId="0" applyFont="1" applyBorder="1" applyAlignment="1" applyProtection="1">
      <alignment horizontal="center" vertical="center" wrapText="1"/>
    </xf>
    <xf numFmtId="0" fontId="19" fillId="0" borderId="35" xfId="0" applyFont="1" applyBorder="1" applyAlignment="1" applyProtection="1">
      <alignment horizontal="center" vertical="center" wrapText="1"/>
    </xf>
    <xf numFmtId="49" fontId="6" fillId="0" borderId="4" xfId="0" applyNumberFormat="1" applyFont="1" applyBorder="1" applyAlignment="1" applyProtection="1">
      <alignment horizontal="left" vertical="center"/>
    </xf>
    <xf numFmtId="49" fontId="7" fillId="0" borderId="39" xfId="0" applyNumberFormat="1" applyFont="1" applyBorder="1" applyAlignment="1" applyProtection="1">
      <alignment horizontal="center" vertical="center" wrapText="1"/>
    </xf>
    <xf numFmtId="0" fontId="7" fillId="0" borderId="40" xfId="0" applyFont="1" applyBorder="1" applyAlignment="1" applyProtection="1">
      <alignment horizontal="center" vertical="center" wrapText="1"/>
    </xf>
    <xf numFmtId="0" fontId="7" fillId="0" borderId="34" xfId="0" applyFont="1" applyBorder="1" applyAlignment="1" applyProtection="1">
      <alignment horizontal="center" vertical="center" wrapText="1"/>
    </xf>
    <xf numFmtId="0" fontId="7" fillId="0" borderId="35" xfId="0" applyFont="1" applyBorder="1" applyAlignment="1" applyProtection="1">
      <alignment horizontal="center" vertical="center" wrapText="1"/>
    </xf>
    <xf numFmtId="49" fontId="18" fillId="0" borderId="7" xfId="0" applyNumberFormat="1" applyFont="1" applyBorder="1" applyAlignment="1" applyProtection="1">
      <alignment horizontal="left" vertical="center"/>
    </xf>
    <xf numFmtId="0" fontId="18" fillId="0" borderId="7" xfId="0" applyFont="1" applyBorder="1" applyAlignment="1" applyProtection="1">
      <alignment horizontal="left" vertical="center"/>
    </xf>
    <xf numFmtId="49" fontId="18" fillId="0" borderId="16" xfId="0" applyNumberFormat="1" applyFont="1" applyBorder="1" applyAlignment="1" applyProtection="1">
      <alignment horizontal="left" vertical="center"/>
    </xf>
    <xf numFmtId="49" fontId="6" fillId="0" borderId="5" xfId="0" applyNumberFormat="1" applyFont="1" applyBorder="1" applyAlignment="1" applyProtection="1">
      <alignment horizontal="left" vertical="center"/>
    </xf>
    <xf numFmtId="49" fontId="12" fillId="0" borderId="26" xfId="0" applyNumberFormat="1" applyFont="1" applyBorder="1" applyAlignment="1" applyProtection="1">
      <alignment horizontal="center" vertical="center"/>
    </xf>
    <xf numFmtId="0" fontId="18" fillId="0" borderId="33" xfId="0" applyFont="1" applyBorder="1" applyAlignment="1" applyProtection="1">
      <alignment horizontal="center" vertical="center"/>
    </xf>
    <xf numFmtId="0" fontId="18" fillId="0" borderId="34" xfId="0" applyFont="1" applyBorder="1" applyAlignment="1" applyProtection="1">
      <alignment horizontal="center" vertical="center"/>
    </xf>
    <xf numFmtId="0" fontId="18" fillId="0" borderId="35" xfId="0" applyFont="1" applyBorder="1" applyAlignment="1" applyProtection="1">
      <alignment horizontal="center" vertical="center"/>
    </xf>
    <xf numFmtId="49" fontId="6" fillId="0" borderId="6" xfId="0" applyNumberFormat="1" applyFont="1" applyBorder="1" applyAlignment="1" applyProtection="1">
      <alignment horizontal="left" vertical="center"/>
    </xf>
    <xf numFmtId="49" fontId="6" fillId="0" borderId="7" xfId="0" applyNumberFormat="1" applyFont="1" applyBorder="1" applyAlignment="1" applyProtection="1">
      <alignment horizontal="left" vertical="center"/>
    </xf>
    <xf numFmtId="0" fontId="6" fillId="0" borderId="7" xfId="0" applyFont="1" applyBorder="1" applyAlignment="1" applyProtection="1">
      <alignment horizontal="left" vertical="center"/>
    </xf>
    <xf numFmtId="49" fontId="12" fillId="0" borderId="26" xfId="0" applyNumberFormat="1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49" fontId="18" fillId="0" borderId="6" xfId="0" applyNumberFormat="1" applyFont="1" applyBorder="1" applyAlignment="1" applyProtection="1">
      <alignment horizontal="left" vertical="center"/>
    </xf>
    <xf numFmtId="0" fontId="18" fillId="0" borderId="6" xfId="0" applyFont="1" applyBorder="1" applyAlignment="1" applyProtection="1">
      <alignment horizontal="left" vertical="center"/>
    </xf>
    <xf numFmtId="14" fontId="6" fillId="0" borderId="7" xfId="0" applyNumberFormat="1" applyFont="1" applyBorder="1" applyAlignment="1" applyProtection="1">
      <alignment horizontal="left" vertical="center"/>
    </xf>
    <xf numFmtId="14" fontId="12" fillId="0" borderId="26" xfId="0" applyNumberFormat="1" applyFont="1" applyBorder="1" applyAlignment="1" applyProtection="1">
      <alignment horizontal="center" vertical="center"/>
    </xf>
    <xf numFmtId="14" fontId="12" fillId="0" borderId="33" xfId="0" applyNumberFormat="1" applyFont="1" applyBorder="1" applyAlignment="1" applyProtection="1">
      <alignment horizontal="center" vertical="center"/>
    </xf>
    <xf numFmtId="14" fontId="12" fillId="0" borderId="34" xfId="0" applyNumberFormat="1" applyFont="1" applyBorder="1" applyAlignment="1" applyProtection="1">
      <alignment horizontal="center" vertical="center"/>
    </xf>
    <xf numFmtId="14" fontId="12" fillId="0" borderId="35" xfId="0" applyNumberFormat="1" applyFont="1" applyBorder="1" applyAlignment="1" applyProtection="1">
      <alignment horizontal="center" vertical="center"/>
    </xf>
    <xf numFmtId="0" fontId="12" fillId="0" borderId="6" xfId="0" applyFont="1" applyBorder="1" applyAlignment="1" applyProtection="1">
      <alignment horizontal="left" vertical="center"/>
    </xf>
    <xf numFmtId="49" fontId="14" fillId="0" borderId="6" xfId="0" applyNumberFormat="1" applyFont="1" applyBorder="1" applyAlignment="1" applyProtection="1">
      <alignment horizontal="left" vertical="center"/>
    </xf>
    <xf numFmtId="0" fontId="14" fillId="0" borderId="6" xfId="0" applyFont="1" applyBorder="1" applyAlignment="1" applyProtection="1">
      <alignment horizontal="left" vertical="center"/>
    </xf>
    <xf numFmtId="49" fontId="19" fillId="0" borderId="7" xfId="0" applyNumberFormat="1" applyFont="1" applyBorder="1" applyAlignment="1" applyProtection="1">
      <alignment horizontal="left" vertical="center"/>
    </xf>
    <xf numFmtId="0" fontId="19" fillId="0" borderId="7" xfId="0" applyFont="1" applyBorder="1" applyAlignment="1" applyProtection="1">
      <alignment horizontal="left" vertical="center"/>
    </xf>
    <xf numFmtId="49" fontId="12" fillId="0" borderId="6" xfId="0" applyNumberFormat="1" applyFont="1" applyBorder="1" applyAlignment="1" applyProtection="1">
      <alignment horizontal="left" vertical="center"/>
    </xf>
    <xf numFmtId="49" fontId="8" fillId="0" borderId="28" xfId="0" applyNumberFormat="1" applyFont="1" applyBorder="1" applyAlignment="1" applyProtection="1">
      <alignment horizontal="center" vertical="center"/>
    </xf>
    <xf numFmtId="49" fontId="8" fillId="0" borderId="29" xfId="0" applyNumberFormat="1" applyFont="1" applyBorder="1" applyAlignment="1" applyProtection="1">
      <alignment horizontal="center" vertical="center"/>
    </xf>
    <xf numFmtId="49" fontId="8" fillId="0" borderId="30" xfId="0" applyNumberFormat="1" applyFont="1" applyBorder="1" applyAlignment="1" applyProtection="1">
      <alignment horizontal="center" vertical="center"/>
    </xf>
    <xf numFmtId="49" fontId="10" fillId="0" borderId="31" xfId="0" applyNumberFormat="1" applyFont="1" applyBorder="1" applyAlignment="1" applyProtection="1">
      <alignment horizontal="left" vertical="center"/>
    </xf>
    <xf numFmtId="49" fontId="10" fillId="0" borderId="32" xfId="0" applyNumberFormat="1" applyFont="1" applyBorder="1" applyAlignment="1" applyProtection="1">
      <alignment horizontal="left" vertical="center"/>
    </xf>
    <xf numFmtId="49" fontId="10" fillId="0" borderId="4" xfId="0" applyNumberFormat="1" applyFont="1" applyBorder="1" applyAlignment="1" applyProtection="1">
      <alignment horizontal="left" vertical="center"/>
    </xf>
    <xf numFmtId="0" fontId="10" fillId="0" borderId="4" xfId="0" applyFont="1" applyBorder="1" applyAlignment="1" applyProtection="1">
      <alignment horizontal="left" vertical="center"/>
    </xf>
    <xf numFmtId="0" fontId="10" fillId="0" borderId="16" xfId="0" applyFont="1" applyBorder="1" applyAlignment="1" applyProtection="1">
      <alignment horizontal="left" vertical="center"/>
    </xf>
    <xf numFmtId="49" fontId="4" fillId="0" borderId="25" xfId="0" applyNumberFormat="1" applyFont="1" applyBorder="1" applyAlignment="1" applyProtection="1">
      <alignment horizontal="left" vertical="center"/>
    </xf>
    <xf numFmtId="49" fontId="4" fillId="0" borderId="14" xfId="0" applyNumberFormat="1" applyFont="1" applyBorder="1" applyAlignment="1" applyProtection="1">
      <alignment horizontal="left" vertical="center"/>
    </xf>
    <xf numFmtId="49" fontId="4" fillId="0" borderId="6" xfId="0" applyNumberFormat="1" applyFont="1" applyBorder="1" applyAlignment="1" applyProtection="1">
      <alignment horizontal="left" vertical="center"/>
    </xf>
    <xf numFmtId="0" fontId="4" fillId="0" borderId="6" xfId="0" applyFont="1" applyBorder="1" applyAlignment="1" applyProtection="1">
      <alignment horizontal="left" vertical="center"/>
    </xf>
    <xf numFmtId="49" fontId="11" fillId="0" borderId="5" xfId="0" applyNumberFormat="1" applyFont="1" applyBorder="1" applyAlignment="1" applyProtection="1">
      <alignment horizontal="left" vertical="center"/>
    </xf>
    <xf numFmtId="0" fontId="11" fillId="0" borderId="6" xfId="0" applyFont="1" applyBorder="1" applyAlignment="1" applyProtection="1">
      <alignment horizontal="left" vertical="center"/>
    </xf>
    <xf numFmtId="49" fontId="11" fillId="0" borderId="25" xfId="0" applyNumberFormat="1" applyFont="1" applyBorder="1" applyAlignment="1" applyProtection="1">
      <alignment horizontal="left" vertical="center"/>
    </xf>
    <xf numFmtId="49" fontId="11" fillId="0" borderId="14" xfId="0" applyNumberFormat="1" applyFont="1" applyBorder="1" applyAlignment="1" applyProtection="1">
      <alignment horizontal="left" vertical="center"/>
    </xf>
    <xf numFmtId="49" fontId="11" fillId="0" borderId="6" xfId="0" applyNumberFormat="1" applyFont="1" applyBorder="1" applyAlignment="1" applyProtection="1">
      <alignment horizontal="left" vertical="center"/>
    </xf>
    <xf numFmtId="49" fontId="13" fillId="0" borderId="20" xfId="0" applyNumberFormat="1" applyFont="1" applyBorder="1" applyAlignment="1" applyProtection="1">
      <alignment horizontal="left" vertical="center"/>
    </xf>
    <xf numFmtId="0" fontId="13" fillId="0" borderId="21" xfId="0" applyFont="1" applyBorder="1" applyAlignment="1" applyProtection="1">
      <alignment horizontal="left" vertical="center"/>
    </xf>
    <xf numFmtId="0" fontId="13" fillId="0" borderId="22" xfId="0" applyFont="1" applyBorder="1" applyAlignment="1" applyProtection="1">
      <alignment horizontal="left" vertical="center"/>
    </xf>
    <xf numFmtId="49" fontId="17" fillId="0" borderId="23" xfId="0" applyNumberFormat="1" applyFont="1" applyBorder="1" applyAlignment="1" applyProtection="1">
      <alignment horizontal="left" vertical="center"/>
    </xf>
    <xf numFmtId="0" fontId="13" fillId="0" borderId="0" xfId="0" applyFont="1" applyAlignment="1" applyProtection="1">
      <alignment horizontal="left" vertical="center"/>
    </xf>
    <xf numFmtId="0" fontId="13" fillId="0" borderId="12" xfId="0" applyFont="1" applyBorder="1" applyAlignment="1" applyProtection="1">
      <alignment horizontal="left" vertical="center"/>
    </xf>
    <xf numFmtId="49" fontId="13" fillId="0" borderId="23" xfId="0" applyNumberFormat="1" applyFont="1" applyBorder="1" applyAlignment="1" applyProtection="1">
      <alignment horizontal="left" vertical="center"/>
    </xf>
    <xf numFmtId="49" fontId="13" fillId="0" borderId="0" xfId="0" applyNumberFormat="1" applyFont="1" applyAlignment="1" applyProtection="1">
      <alignment horizontal="left" vertical="center"/>
    </xf>
    <xf numFmtId="49" fontId="13" fillId="0" borderId="24" xfId="0" applyNumberFormat="1" applyFont="1" applyBorder="1" applyAlignment="1" applyProtection="1">
      <alignment horizontal="left" vertical="center"/>
    </xf>
    <xf numFmtId="49" fontId="11" fillId="3" borderId="5" xfId="0" applyNumberFormat="1" applyFont="1" applyFill="1" applyBorder="1" applyAlignment="1" applyProtection="1">
      <alignment horizontal="left" vertical="center"/>
    </xf>
    <xf numFmtId="0" fontId="11" fillId="3" borderId="6" xfId="0" applyFont="1" applyFill="1" applyBorder="1" applyAlignment="1" applyProtection="1">
      <alignment horizontal="left" vertical="center"/>
    </xf>
    <xf numFmtId="49" fontId="11" fillId="3" borderId="25" xfId="0" applyNumberFormat="1" applyFont="1" applyFill="1" applyBorder="1" applyAlignment="1" applyProtection="1">
      <alignment horizontal="left" vertical="center"/>
    </xf>
    <xf numFmtId="49" fontId="11" fillId="3" borderId="14" xfId="0" applyNumberFormat="1" applyFont="1" applyFill="1" applyBorder="1" applyAlignment="1" applyProtection="1">
      <alignment horizontal="left" vertical="center"/>
    </xf>
    <xf numFmtId="49" fontId="11" fillId="3" borderId="6" xfId="0" applyNumberFormat="1" applyFont="1" applyFill="1" applyBorder="1" applyAlignment="1" applyProtection="1">
      <alignment horizontal="left" vertical="center"/>
    </xf>
    <xf numFmtId="0" fontId="13" fillId="5" borderId="15" xfId="0" applyFont="1" applyFill="1" applyBorder="1" applyAlignment="1" applyProtection="1">
      <alignment horizontal="center" vertical="center"/>
    </xf>
    <xf numFmtId="0" fontId="13" fillId="5" borderId="27" xfId="0" applyFont="1" applyFill="1" applyBorder="1" applyAlignment="1" applyProtection="1">
      <alignment horizontal="center" vertical="center"/>
    </xf>
    <xf numFmtId="49" fontId="13" fillId="0" borderId="21" xfId="0" applyNumberFormat="1" applyFont="1" applyBorder="1" applyAlignment="1" applyProtection="1">
      <alignment horizontal="left" vertical="center"/>
    </xf>
    <xf numFmtId="49" fontId="13" fillId="0" borderId="36" xfId="0" applyNumberFormat="1" applyFont="1" applyBorder="1" applyAlignment="1" applyProtection="1">
      <alignment horizontal="left" vertical="center"/>
    </xf>
    <xf numFmtId="0" fontId="22" fillId="0" borderId="0" xfId="0" applyFont="1" applyAlignment="1" applyProtection="1">
      <alignment horizontal="center" vertical="center"/>
    </xf>
    <xf numFmtId="0" fontId="27" fillId="0" borderId="0" xfId="0" applyFont="1" applyAlignment="1" applyProtection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27</xdr:row>
      <xdr:rowOff>95250</xdr:rowOff>
    </xdr:from>
    <xdr:to>
      <xdr:col>2</xdr:col>
      <xdr:colOff>1323975</xdr:colOff>
      <xdr:row>31</xdr:row>
      <xdr:rowOff>38100</xdr:rowOff>
    </xdr:to>
    <xdr:pic>
      <xdr:nvPicPr>
        <xdr:cNvPr id="1048" name="obrázek 1" descr="C:\Users\jiri.prochazka\Desktop\logo_ksus.png">
          <a:extLst>
            <a:ext uri="{FF2B5EF4-FFF2-40B4-BE49-F238E27FC236}">
              <a16:creationId xmlns:a16="http://schemas.microsoft.com/office/drawing/2014/main" id="{2E033428-64E2-C87A-6C41-3CCE0FE57C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334000"/>
          <a:ext cx="27051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1"/>
  <sheetViews>
    <sheetView zoomScale="130" zoomScaleNormal="130" workbookViewId="0">
      <selection activeCell="N15" sqref="N15"/>
    </sheetView>
  </sheetViews>
  <sheetFormatPr defaultColWidth="13.33203125" defaultRowHeight="12.75" x14ac:dyDescent="0.15"/>
  <cols>
    <col min="1" max="1" width="13.33203125" style="7" customWidth="1"/>
    <col min="2" max="2" width="11.83203125" style="7" customWidth="1"/>
    <col min="3" max="3" width="25.33203125" style="7" customWidth="1"/>
    <col min="4" max="4" width="11.83203125" style="7" customWidth="1"/>
    <col min="5" max="5" width="17.5" style="7" customWidth="1"/>
    <col min="6" max="6" width="26.33203125" style="7" customWidth="1"/>
    <col min="7" max="7" width="13.33203125" style="7" customWidth="1"/>
    <col min="8" max="8" width="13.83203125" style="7" customWidth="1"/>
    <col min="9" max="9" width="26.1640625" style="7" customWidth="1"/>
    <col min="10" max="10" width="13.33203125" style="7"/>
    <col min="11" max="11" width="13.6640625" style="7" bestFit="1" customWidth="1"/>
    <col min="12" max="16384" width="13.33203125" style="7"/>
  </cols>
  <sheetData>
    <row r="1" spans="1:11" ht="28.7" customHeight="1" thickBot="1" x14ac:dyDescent="0.2">
      <c r="A1" s="143" t="s">
        <v>16</v>
      </c>
      <c r="B1" s="144"/>
      <c r="C1" s="144"/>
      <c r="D1" s="144"/>
      <c r="E1" s="144"/>
      <c r="F1" s="144"/>
      <c r="G1" s="144"/>
      <c r="H1" s="144"/>
      <c r="I1" s="144"/>
    </row>
    <row r="2" spans="1:11" ht="12.75" customHeight="1" x14ac:dyDescent="0.15">
      <c r="A2" s="145" t="s">
        <v>17</v>
      </c>
      <c r="B2" s="146"/>
      <c r="C2" s="149" t="s">
        <v>89</v>
      </c>
      <c r="D2" s="150"/>
      <c r="E2" s="153" t="s">
        <v>18</v>
      </c>
      <c r="F2" s="154" t="s">
        <v>43</v>
      </c>
      <c r="G2" s="155"/>
      <c r="H2" s="153" t="s">
        <v>19</v>
      </c>
      <c r="I2" s="160"/>
    </row>
    <row r="3" spans="1:11" x14ac:dyDescent="0.15">
      <c r="A3" s="147"/>
      <c r="B3" s="148"/>
      <c r="C3" s="151"/>
      <c r="D3" s="152"/>
      <c r="E3" s="148"/>
      <c r="F3" s="156"/>
      <c r="G3" s="157"/>
      <c r="H3" s="148"/>
      <c r="I3" s="159"/>
    </row>
    <row r="4" spans="1:11" ht="12.75" customHeight="1" x14ac:dyDescent="0.15">
      <c r="A4" s="161" t="s">
        <v>20</v>
      </c>
      <c r="B4" s="148"/>
      <c r="C4" s="162" t="s">
        <v>48</v>
      </c>
      <c r="D4" s="163"/>
      <c r="E4" s="166" t="s">
        <v>21</v>
      </c>
      <c r="F4" s="166"/>
      <c r="G4" s="148"/>
      <c r="H4" s="166" t="s">
        <v>19</v>
      </c>
      <c r="I4" s="167"/>
    </row>
    <row r="5" spans="1:11" ht="12.75" customHeight="1" x14ac:dyDescent="0.15">
      <c r="A5" s="147"/>
      <c r="B5" s="148"/>
      <c r="C5" s="164"/>
      <c r="D5" s="165"/>
      <c r="E5" s="148"/>
      <c r="F5" s="148"/>
      <c r="G5" s="148"/>
      <c r="H5" s="148"/>
      <c r="I5" s="168"/>
    </row>
    <row r="6" spans="1:11" ht="13.15" customHeight="1" x14ac:dyDescent="0.15">
      <c r="A6" s="161" t="s">
        <v>22</v>
      </c>
      <c r="B6" s="148"/>
      <c r="C6" s="169" t="s">
        <v>90</v>
      </c>
      <c r="D6" s="170"/>
      <c r="E6" s="166" t="s">
        <v>23</v>
      </c>
      <c r="F6" s="173"/>
      <c r="G6" s="174"/>
      <c r="H6" s="166" t="s">
        <v>19</v>
      </c>
      <c r="I6" s="158"/>
    </row>
    <row r="7" spans="1:11" x14ac:dyDescent="0.15">
      <c r="A7" s="147"/>
      <c r="B7" s="148"/>
      <c r="C7" s="171"/>
      <c r="D7" s="172"/>
      <c r="E7" s="148"/>
      <c r="F7" s="174"/>
      <c r="G7" s="174"/>
      <c r="H7" s="148"/>
      <c r="I7" s="159"/>
    </row>
    <row r="8" spans="1:11" x14ac:dyDescent="0.15">
      <c r="A8" s="161" t="s">
        <v>44</v>
      </c>
      <c r="B8" s="148"/>
      <c r="C8" s="176"/>
      <c r="D8" s="177"/>
      <c r="E8" s="166" t="s">
        <v>45</v>
      </c>
      <c r="F8" s="180" t="s">
        <v>82</v>
      </c>
      <c r="G8" s="174"/>
      <c r="H8" s="181" t="s">
        <v>46</v>
      </c>
      <c r="I8" s="183"/>
    </row>
    <row r="9" spans="1:11" x14ac:dyDescent="0.15">
      <c r="A9" s="147"/>
      <c r="B9" s="148"/>
      <c r="C9" s="178"/>
      <c r="D9" s="179"/>
      <c r="E9" s="148"/>
      <c r="F9" s="174"/>
      <c r="G9" s="174"/>
      <c r="H9" s="182"/>
      <c r="I9" s="184"/>
    </row>
    <row r="10" spans="1:11" x14ac:dyDescent="0.15">
      <c r="A10" s="161" t="s">
        <v>47</v>
      </c>
      <c r="B10" s="148"/>
      <c r="C10" s="173"/>
      <c r="D10" s="174"/>
      <c r="E10" s="166" t="s">
        <v>24</v>
      </c>
      <c r="F10" s="185" t="s">
        <v>82</v>
      </c>
      <c r="G10" s="174"/>
      <c r="H10" s="166" t="s">
        <v>25</v>
      </c>
      <c r="I10" s="175"/>
    </row>
    <row r="11" spans="1:11" x14ac:dyDescent="0.15">
      <c r="A11" s="147"/>
      <c r="B11" s="148"/>
      <c r="C11" s="174"/>
      <c r="D11" s="174"/>
      <c r="E11" s="148"/>
      <c r="F11" s="174"/>
      <c r="G11" s="174"/>
      <c r="H11" s="148"/>
      <c r="I11" s="168"/>
    </row>
    <row r="12" spans="1:11" ht="23.45" customHeight="1" thickBot="1" x14ac:dyDescent="0.2">
      <c r="A12" s="186" t="s">
        <v>26</v>
      </c>
      <c r="B12" s="187"/>
      <c r="C12" s="187"/>
      <c r="D12" s="187"/>
      <c r="E12" s="187"/>
      <c r="F12" s="187"/>
      <c r="G12" s="187"/>
      <c r="H12" s="187"/>
      <c r="I12" s="188"/>
    </row>
    <row r="13" spans="1:11" ht="26.45" customHeight="1" x14ac:dyDescent="0.15">
      <c r="A13" s="8" t="s">
        <v>27</v>
      </c>
      <c r="B13" s="189" t="s">
        <v>28</v>
      </c>
      <c r="C13" s="190"/>
      <c r="D13" s="9"/>
      <c r="E13" s="191"/>
      <c r="F13" s="192"/>
      <c r="G13" s="9"/>
      <c r="H13" s="191"/>
      <c r="I13" s="193"/>
    </row>
    <row r="14" spans="1:11" ht="15.2" customHeight="1" x14ac:dyDescent="0.15">
      <c r="A14" s="10" t="s">
        <v>29</v>
      </c>
      <c r="B14" s="11" t="s">
        <v>30</v>
      </c>
      <c r="C14" s="12">
        <f>SUM(rozpočet!H27)</f>
        <v>0</v>
      </c>
      <c r="D14" s="194"/>
      <c r="E14" s="195"/>
      <c r="F14" s="12"/>
      <c r="G14" s="196"/>
      <c r="H14" s="197"/>
      <c r="I14" s="13"/>
    </row>
    <row r="15" spans="1:11" ht="15.2" customHeight="1" x14ac:dyDescent="0.15">
      <c r="A15" s="10"/>
      <c r="B15" s="11"/>
      <c r="C15" s="12"/>
      <c r="D15" s="194"/>
      <c r="E15" s="195"/>
      <c r="F15" s="12"/>
      <c r="G15" s="196"/>
      <c r="H15" s="197"/>
      <c r="I15" s="13"/>
      <c r="K15" s="14"/>
    </row>
    <row r="16" spans="1:11" ht="15.2" customHeight="1" x14ac:dyDescent="0.15">
      <c r="A16" s="10"/>
      <c r="B16" s="11"/>
      <c r="C16" s="12"/>
      <c r="D16" s="194"/>
      <c r="E16" s="195"/>
      <c r="F16" s="12"/>
      <c r="G16" s="196"/>
      <c r="H16" s="197"/>
      <c r="I16" s="13"/>
    </row>
    <row r="17" spans="1:9" ht="15.2" customHeight="1" x14ac:dyDescent="0.15">
      <c r="A17" s="10"/>
      <c r="B17" s="11"/>
      <c r="C17" s="12"/>
      <c r="D17" s="194"/>
      <c r="E17" s="195"/>
      <c r="F17" s="15"/>
      <c r="G17" s="196"/>
      <c r="H17" s="197"/>
      <c r="I17" s="13"/>
    </row>
    <row r="18" spans="1:9" ht="15.2" customHeight="1" x14ac:dyDescent="0.15">
      <c r="A18" s="10"/>
      <c r="B18" s="11"/>
      <c r="C18" s="12"/>
      <c r="D18" s="194"/>
      <c r="E18" s="195"/>
      <c r="F18" s="15"/>
      <c r="G18" s="196"/>
      <c r="H18" s="197"/>
      <c r="I18" s="13"/>
    </row>
    <row r="19" spans="1:9" ht="15.2" customHeight="1" x14ac:dyDescent="0.15">
      <c r="A19" s="10"/>
      <c r="B19" s="11"/>
      <c r="C19" s="12"/>
      <c r="D19" s="194"/>
      <c r="E19" s="195"/>
      <c r="F19" s="15"/>
      <c r="G19" s="196"/>
      <c r="H19" s="197"/>
      <c r="I19" s="13"/>
    </row>
    <row r="20" spans="1:9" ht="15.2" customHeight="1" x14ac:dyDescent="0.15">
      <c r="A20" s="198"/>
      <c r="B20" s="199"/>
      <c r="C20" s="12"/>
      <c r="D20" s="194"/>
      <c r="E20" s="195"/>
      <c r="F20" s="15"/>
      <c r="G20" s="196"/>
      <c r="H20" s="197"/>
      <c r="I20" s="16"/>
    </row>
    <row r="21" spans="1:9" ht="15.2" customHeight="1" x14ac:dyDescent="0.15">
      <c r="A21" s="198"/>
      <c r="B21" s="199"/>
      <c r="C21" s="12"/>
      <c r="D21" s="194"/>
      <c r="E21" s="195"/>
      <c r="F21" s="15"/>
      <c r="G21" s="196"/>
      <c r="H21" s="197"/>
      <c r="I21" s="16"/>
    </row>
    <row r="22" spans="1:9" ht="16.7" customHeight="1" x14ac:dyDescent="0.15">
      <c r="A22" s="198" t="s">
        <v>31</v>
      </c>
      <c r="B22" s="199"/>
      <c r="C22" s="12">
        <f>SUM(C14:C21)</f>
        <v>0</v>
      </c>
      <c r="D22" s="200"/>
      <c r="E22" s="201"/>
      <c r="F22" s="12"/>
      <c r="G22" s="202"/>
      <c r="H22" s="199"/>
      <c r="I22" s="13"/>
    </row>
    <row r="23" spans="1:9" x14ac:dyDescent="0.15">
      <c r="A23" s="17"/>
      <c r="B23" s="18"/>
      <c r="C23" s="18"/>
      <c r="D23" s="18"/>
      <c r="E23" s="18"/>
      <c r="F23" s="18"/>
      <c r="G23" s="18"/>
      <c r="H23" s="18"/>
      <c r="I23" s="19"/>
    </row>
    <row r="24" spans="1:9" ht="15.2" customHeight="1" x14ac:dyDescent="0.15">
      <c r="A24" s="212"/>
      <c r="B24" s="213"/>
      <c r="C24" s="20"/>
      <c r="I24" s="21"/>
    </row>
    <row r="25" spans="1:9" ht="15.2" customHeight="1" x14ac:dyDescent="0.15">
      <c r="A25" s="212"/>
      <c r="B25" s="213"/>
      <c r="C25" s="20"/>
      <c r="D25" s="214"/>
      <c r="E25" s="215"/>
      <c r="F25" s="20"/>
      <c r="G25" s="216" t="s">
        <v>13</v>
      </c>
      <c r="H25" s="213"/>
      <c r="I25" s="22">
        <f>SUM(C24:C26)</f>
        <v>0</v>
      </c>
    </row>
    <row r="26" spans="1:9" ht="15.2" customHeight="1" x14ac:dyDescent="0.15">
      <c r="A26" s="212" t="s">
        <v>32</v>
      </c>
      <c r="B26" s="213"/>
      <c r="C26" s="20">
        <f>C22+F22+I22</f>
        <v>0</v>
      </c>
      <c r="D26" s="214" t="s">
        <v>6</v>
      </c>
      <c r="E26" s="215"/>
      <c r="F26" s="20">
        <f>ROUND(C26*(21/100),2)</f>
        <v>0</v>
      </c>
      <c r="G26" s="216" t="s">
        <v>33</v>
      </c>
      <c r="H26" s="213"/>
      <c r="I26" s="22">
        <f>SUM(F25:F26)+I25</f>
        <v>0</v>
      </c>
    </row>
    <row r="27" spans="1:9" x14ac:dyDescent="0.15">
      <c r="A27" s="23"/>
      <c r="I27" s="21"/>
    </row>
    <row r="28" spans="1:9" ht="14.45" customHeight="1" x14ac:dyDescent="0.15">
      <c r="A28" s="134"/>
      <c r="B28" s="135"/>
      <c r="C28" s="136"/>
      <c r="D28" s="131"/>
      <c r="E28" s="132"/>
      <c r="F28" s="133"/>
      <c r="G28" s="131" t="s">
        <v>34</v>
      </c>
      <c r="H28" s="217"/>
      <c r="I28" s="218"/>
    </row>
    <row r="29" spans="1:9" ht="14.45" customHeight="1" x14ac:dyDescent="0.15">
      <c r="A29" s="137"/>
      <c r="B29" s="138"/>
      <c r="C29" s="139"/>
      <c r="D29" s="209"/>
      <c r="E29" s="210"/>
      <c r="F29" s="211"/>
      <c r="G29" s="209"/>
      <c r="H29" s="207"/>
      <c r="I29" s="208"/>
    </row>
    <row r="30" spans="1:9" ht="14.45" customHeight="1" x14ac:dyDescent="0.15">
      <c r="A30" s="137"/>
      <c r="B30" s="138"/>
      <c r="C30" s="139"/>
      <c r="D30" s="209"/>
      <c r="E30" s="210"/>
      <c r="F30" s="211"/>
      <c r="G30" s="206"/>
      <c r="H30" s="207"/>
      <c r="I30" s="208"/>
    </row>
    <row r="31" spans="1:9" ht="14.45" customHeight="1" x14ac:dyDescent="0.15">
      <c r="A31" s="137"/>
      <c r="B31" s="138"/>
      <c r="C31" s="139"/>
      <c r="D31" s="209"/>
      <c r="E31" s="210"/>
      <c r="F31" s="211"/>
      <c r="G31" s="209"/>
      <c r="H31" s="207"/>
      <c r="I31" s="208"/>
    </row>
    <row r="32" spans="1:9" ht="14.45" customHeight="1" thickBot="1" x14ac:dyDescent="0.2">
      <c r="A32" s="140"/>
      <c r="B32" s="141"/>
      <c r="C32" s="142"/>
      <c r="D32" s="203"/>
      <c r="E32" s="219"/>
      <c r="F32" s="220"/>
      <c r="G32" s="203"/>
      <c r="H32" s="204"/>
      <c r="I32" s="205"/>
    </row>
    <row r="34" spans="1:5" x14ac:dyDescent="0.15">
      <c r="B34" s="48"/>
      <c r="C34" s="48"/>
      <c r="D34" s="48"/>
      <c r="E34" s="48"/>
    </row>
    <row r="35" spans="1:5" x14ac:dyDescent="0.15">
      <c r="A35" s="49"/>
      <c r="B35" s="48"/>
      <c r="C35" s="48"/>
      <c r="D35" s="48"/>
      <c r="E35" s="48"/>
    </row>
    <row r="36" spans="1:5" x14ac:dyDescent="0.15">
      <c r="A36" s="50"/>
      <c r="B36" s="49"/>
      <c r="C36" s="49"/>
      <c r="D36" s="49"/>
      <c r="E36" s="49"/>
    </row>
    <row r="37" spans="1:5" x14ac:dyDescent="0.15">
      <c r="A37" s="50"/>
      <c r="B37" s="49"/>
      <c r="C37" s="49"/>
      <c r="D37" s="49"/>
      <c r="E37" s="49"/>
    </row>
    <row r="38" spans="1:5" x14ac:dyDescent="0.15">
      <c r="A38" s="50"/>
      <c r="B38" s="49"/>
      <c r="C38" s="49"/>
      <c r="D38" s="49"/>
      <c r="E38" s="49"/>
    </row>
    <row r="39" spans="1:5" x14ac:dyDescent="0.15">
      <c r="A39" s="50"/>
      <c r="B39" s="49"/>
      <c r="C39" s="49"/>
      <c r="D39" s="49"/>
      <c r="E39" s="49"/>
    </row>
    <row r="40" spans="1:5" x14ac:dyDescent="0.15">
      <c r="A40" s="50"/>
      <c r="B40" s="49"/>
      <c r="C40" s="49"/>
      <c r="D40" s="49"/>
      <c r="E40" s="49"/>
    </row>
    <row r="41" spans="1:5" x14ac:dyDescent="0.15">
      <c r="B41" s="48"/>
      <c r="C41" s="48"/>
      <c r="D41" s="48"/>
      <c r="E41" s="48"/>
    </row>
  </sheetData>
  <mergeCells count="74">
    <mergeCell ref="G32:I32"/>
    <mergeCell ref="G30:I30"/>
    <mergeCell ref="D31:F31"/>
    <mergeCell ref="A24:B24"/>
    <mergeCell ref="A25:B25"/>
    <mergeCell ref="D25:E25"/>
    <mergeCell ref="G25:H25"/>
    <mergeCell ref="A26:B26"/>
    <mergeCell ref="D26:E26"/>
    <mergeCell ref="G26:H26"/>
    <mergeCell ref="G31:I31"/>
    <mergeCell ref="G28:I28"/>
    <mergeCell ref="G29:I29"/>
    <mergeCell ref="D32:F32"/>
    <mergeCell ref="D30:F30"/>
    <mergeCell ref="D29:F29"/>
    <mergeCell ref="A21:B21"/>
    <mergeCell ref="D21:E21"/>
    <mergeCell ref="G21:H21"/>
    <mergeCell ref="A22:B22"/>
    <mergeCell ref="D22:E22"/>
    <mergeCell ref="G22:H22"/>
    <mergeCell ref="D18:E18"/>
    <mergeCell ref="G18:H18"/>
    <mergeCell ref="D19:E19"/>
    <mergeCell ref="G19:H19"/>
    <mergeCell ref="A20:B20"/>
    <mergeCell ref="D20:E20"/>
    <mergeCell ref="G20:H20"/>
    <mergeCell ref="D15:E15"/>
    <mergeCell ref="G15:H15"/>
    <mergeCell ref="D16:E16"/>
    <mergeCell ref="G16:H16"/>
    <mergeCell ref="D17:E17"/>
    <mergeCell ref="G17:H17"/>
    <mergeCell ref="A12:I12"/>
    <mergeCell ref="B13:C13"/>
    <mergeCell ref="E13:F13"/>
    <mergeCell ref="H13:I13"/>
    <mergeCell ref="D14:E14"/>
    <mergeCell ref="G14:H14"/>
    <mergeCell ref="I10:I11"/>
    <mergeCell ref="A8:B9"/>
    <mergeCell ref="C8:D9"/>
    <mergeCell ref="E8:E9"/>
    <mergeCell ref="F8:G9"/>
    <mergeCell ref="H8:H9"/>
    <mergeCell ref="I8:I9"/>
    <mergeCell ref="A10:B11"/>
    <mergeCell ref="C10:D11"/>
    <mergeCell ref="E10:E11"/>
    <mergeCell ref="F10:G11"/>
    <mergeCell ref="H10:H11"/>
    <mergeCell ref="A6:B7"/>
    <mergeCell ref="C6:D7"/>
    <mergeCell ref="E6:E7"/>
    <mergeCell ref="F6:G7"/>
    <mergeCell ref="H6:H7"/>
    <mergeCell ref="D28:F28"/>
    <mergeCell ref="A28:C32"/>
    <mergeCell ref="A1:I1"/>
    <mergeCell ref="A2:B3"/>
    <mergeCell ref="C2:D3"/>
    <mergeCell ref="E2:E3"/>
    <mergeCell ref="F2:G3"/>
    <mergeCell ref="I6:I7"/>
    <mergeCell ref="H2:H3"/>
    <mergeCell ref="I2:I3"/>
    <mergeCell ref="A4:B5"/>
    <mergeCell ref="C4:D5"/>
    <mergeCell ref="E4:E5"/>
    <mergeCell ref="F4:G5"/>
    <mergeCell ref="H4:H5"/>
    <mergeCell ref="I4:I5"/>
  </mergeCells>
  <pageMargins left="0.25" right="0.25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36"/>
  <sheetViews>
    <sheetView showGridLines="0" tabSelected="1" zoomScale="50" zoomScaleNormal="50" workbookViewId="0">
      <selection activeCell="D8" sqref="D8"/>
    </sheetView>
  </sheetViews>
  <sheetFormatPr defaultColWidth="10.5" defaultRowHeight="12" customHeight="1" x14ac:dyDescent="0.15"/>
  <cols>
    <col min="1" max="1" width="3.33203125" style="1" customWidth="1"/>
    <col min="2" max="2" width="33" style="2" customWidth="1"/>
    <col min="3" max="3" width="255.5" style="3" customWidth="1"/>
    <col min="4" max="4" width="188.33203125" style="3" customWidth="1"/>
    <col min="5" max="5" width="10.1640625" style="3" customWidth="1"/>
    <col min="6" max="6" width="32.6640625" style="3" customWidth="1"/>
    <col min="7" max="7" width="41.83203125" style="4" customWidth="1"/>
    <col min="8" max="8" width="43.6640625" style="5" customWidth="1"/>
    <col min="9" max="9" width="14.33203125" style="33" hidden="1" customWidth="1"/>
    <col min="10" max="10" width="10.5" style="28" hidden="1" customWidth="1"/>
    <col min="11" max="11" width="2.33203125" style="1" hidden="1" customWidth="1"/>
    <col min="12" max="12" width="9.1640625" style="1" hidden="1" customWidth="1"/>
    <col min="13" max="16384" width="10.5" style="1"/>
  </cols>
  <sheetData>
    <row r="1" spans="1:12" ht="14.25" customHeight="1" x14ac:dyDescent="0.15">
      <c r="A1" s="58"/>
      <c r="B1" s="221" t="s">
        <v>5</v>
      </c>
      <c r="C1" s="221"/>
      <c r="D1" s="221"/>
      <c r="E1" s="221"/>
      <c r="F1" s="221"/>
      <c r="G1" s="221"/>
      <c r="H1" s="221"/>
      <c r="I1" s="1"/>
    </row>
    <row r="2" spans="1:12" ht="33" customHeight="1" x14ac:dyDescent="0.4">
      <c r="A2" s="58"/>
      <c r="B2" s="59" t="s">
        <v>87</v>
      </c>
      <c r="C2" s="59"/>
      <c r="D2" s="59"/>
      <c r="E2" s="60" t="s">
        <v>5</v>
      </c>
      <c r="F2" s="59"/>
      <c r="G2" s="59"/>
      <c r="H2" s="61"/>
      <c r="I2" s="29"/>
    </row>
    <row r="3" spans="1:12" ht="30.75" customHeight="1" x14ac:dyDescent="0.4">
      <c r="A3" s="58"/>
      <c r="B3" s="59" t="s">
        <v>88</v>
      </c>
      <c r="C3" s="59"/>
      <c r="D3" s="59"/>
      <c r="E3" s="59"/>
      <c r="F3" s="59"/>
      <c r="G3" s="62"/>
      <c r="H3" s="61"/>
      <c r="I3" s="29"/>
    </row>
    <row r="4" spans="1:12" ht="23.25" customHeight="1" x14ac:dyDescent="0.4">
      <c r="A4" s="58"/>
      <c r="B4" s="63"/>
      <c r="C4" s="59"/>
      <c r="D4" s="59"/>
      <c r="E4" s="63"/>
      <c r="F4" s="59"/>
      <c r="G4" s="59"/>
      <c r="H4" s="61"/>
      <c r="I4" s="29"/>
    </row>
    <row r="5" spans="1:12" ht="21" customHeight="1" x14ac:dyDescent="0.15">
      <c r="A5" s="58"/>
      <c r="B5" s="64"/>
      <c r="C5" s="65"/>
      <c r="D5" s="65"/>
      <c r="E5" s="66"/>
      <c r="F5" s="65"/>
      <c r="G5" s="67"/>
      <c r="H5" s="68"/>
      <c r="I5" s="30"/>
    </row>
    <row r="6" spans="1:12" ht="26.25" customHeight="1" x14ac:dyDescent="0.4">
      <c r="A6" s="58"/>
      <c r="B6" s="62" t="s">
        <v>80</v>
      </c>
      <c r="C6" s="62"/>
      <c r="D6" s="62"/>
      <c r="E6" s="62"/>
      <c r="F6" s="62"/>
      <c r="G6" s="62"/>
      <c r="H6" s="69"/>
      <c r="I6" s="31"/>
    </row>
    <row r="7" spans="1:12" ht="21.75" customHeight="1" x14ac:dyDescent="0.35">
      <c r="A7" s="58"/>
      <c r="B7" s="62" t="s">
        <v>1</v>
      </c>
      <c r="C7" s="62"/>
      <c r="D7" s="62"/>
      <c r="E7" s="62"/>
      <c r="F7" s="70" t="s">
        <v>81</v>
      </c>
      <c r="G7" s="62"/>
      <c r="H7" s="71" t="s">
        <v>5</v>
      </c>
      <c r="I7" s="31" t="s">
        <v>36</v>
      </c>
    </row>
    <row r="8" spans="1:12" ht="26.25" customHeight="1" x14ac:dyDescent="0.4">
      <c r="A8" s="58"/>
      <c r="B8" s="70" t="s">
        <v>79</v>
      </c>
      <c r="C8" s="65"/>
      <c r="D8" s="65"/>
      <c r="E8" s="65"/>
      <c r="F8" s="222" t="s">
        <v>86</v>
      </c>
      <c r="G8" s="222"/>
      <c r="H8" s="72" t="s">
        <v>5</v>
      </c>
      <c r="I8" s="31" t="s">
        <v>37</v>
      </c>
    </row>
    <row r="9" spans="1:12" ht="6.75" customHeight="1" x14ac:dyDescent="0.35">
      <c r="A9" s="58"/>
      <c r="B9" s="62"/>
      <c r="C9" s="62"/>
      <c r="D9" s="62"/>
      <c r="E9" s="62"/>
      <c r="F9" s="62"/>
      <c r="G9" s="62" t="s">
        <v>5</v>
      </c>
      <c r="H9" s="69"/>
      <c r="I9" s="32"/>
    </row>
    <row r="10" spans="1:12" ht="24" customHeight="1" thickBot="1" x14ac:dyDescent="0.2">
      <c r="A10" s="58"/>
      <c r="B10" s="73"/>
      <c r="C10" s="74"/>
      <c r="D10" s="74"/>
      <c r="E10" s="74"/>
      <c r="F10" s="74"/>
      <c r="G10" s="75"/>
      <c r="H10" s="76"/>
    </row>
    <row r="11" spans="1:12" s="6" customFormat="1" ht="52.5" customHeight="1" thickBot="1" x14ac:dyDescent="0.2">
      <c r="A11" s="77"/>
      <c r="B11" s="78" t="s">
        <v>42</v>
      </c>
      <c r="C11" s="79" t="s">
        <v>7</v>
      </c>
      <c r="D11" s="79"/>
      <c r="E11" s="80" t="s">
        <v>0</v>
      </c>
      <c r="F11" s="79" t="s">
        <v>8</v>
      </c>
      <c r="G11" s="79" t="s">
        <v>9</v>
      </c>
      <c r="H11" s="81" t="s">
        <v>10</v>
      </c>
      <c r="I11" s="34" t="s">
        <v>40</v>
      </c>
      <c r="J11" s="35" t="s">
        <v>41</v>
      </c>
      <c r="K11" s="25"/>
      <c r="L11" s="25" t="s">
        <v>38</v>
      </c>
    </row>
    <row r="12" spans="1:12" s="6" customFormat="1" ht="116.25" customHeight="1" x14ac:dyDescent="0.15">
      <c r="A12" s="77"/>
      <c r="B12" s="82" t="s">
        <v>11</v>
      </c>
      <c r="C12" s="83" t="s">
        <v>69</v>
      </c>
      <c r="D12" s="84" t="s">
        <v>70</v>
      </c>
      <c r="E12" s="85" t="s">
        <v>12</v>
      </c>
      <c r="F12" s="86">
        <v>1</v>
      </c>
      <c r="G12" s="87"/>
      <c r="H12" s="88">
        <f t="shared" ref="H12:H25" si="0">G12*F12</f>
        <v>0</v>
      </c>
      <c r="I12" s="36"/>
      <c r="J12" s="37"/>
      <c r="K12" s="38"/>
      <c r="L12" s="25"/>
    </row>
    <row r="13" spans="1:12" s="6" customFormat="1" ht="139.5" customHeight="1" x14ac:dyDescent="0.15">
      <c r="A13" s="77"/>
      <c r="B13" s="89">
        <v>11372</v>
      </c>
      <c r="C13" s="90" t="s">
        <v>50</v>
      </c>
      <c r="D13" s="91" t="s">
        <v>52</v>
      </c>
      <c r="E13" s="92" t="s">
        <v>39</v>
      </c>
      <c r="F13" s="93">
        <v>293.54000000000002</v>
      </c>
      <c r="G13" s="94"/>
      <c r="H13" s="95">
        <f t="shared" si="0"/>
        <v>0</v>
      </c>
      <c r="I13" s="39"/>
      <c r="J13" s="40"/>
      <c r="K13" s="41"/>
      <c r="L13" s="26"/>
    </row>
    <row r="14" spans="1:12" s="6" customFormat="1" ht="116.25" customHeight="1" x14ac:dyDescent="0.15">
      <c r="A14" s="77"/>
      <c r="B14" s="89">
        <v>919111</v>
      </c>
      <c r="C14" s="90" t="s">
        <v>53</v>
      </c>
      <c r="D14" s="91" t="s">
        <v>54</v>
      </c>
      <c r="E14" s="92" t="s">
        <v>15</v>
      </c>
      <c r="F14" s="93">
        <v>350</v>
      </c>
      <c r="G14" s="94"/>
      <c r="H14" s="95">
        <f t="shared" si="0"/>
        <v>0</v>
      </c>
      <c r="I14" s="39"/>
      <c r="J14" s="42"/>
      <c r="K14" s="41"/>
      <c r="L14" s="26" t="s">
        <v>5</v>
      </c>
    </row>
    <row r="15" spans="1:12" s="6" customFormat="1" ht="207.75" customHeight="1" x14ac:dyDescent="0.15">
      <c r="A15" s="77"/>
      <c r="B15" s="89">
        <v>572223</v>
      </c>
      <c r="C15" s="90" t="s">
        <v>56</v>
      </c>
      <c r="D15" s="91" t="s">
        <v>57</v>
      </c>
      <c r="E15" s="92" t="s">
        <v>2</v>
      </c>
      <c r="F15" s="93">
        <v>6523.2</v>
      </c>
      <c r="G15" s="94"/>
      <c r="H15" s="95">
        <f>G15*F15</f>
        <v>0</v>
      </c>
      <c r="I15" s="39"/>
      <c r="J15" s="42"/>
      <c r="K15" s="41"/>
      <c r="L15" s="26"/>
    </row>
    <row r="16" spans="1:12" s="24" customFormat="1" ht="295.5" customHeight="1" x14ac:dyDescent="0.15">
      <c r="A16" s="96"/>
      <c r="B16" s="97" t="s">
        <v>71</v>
      </c>
      <c r="C16" s="98" t="s">
        <v>72</v>
      </c>
      <c r="D16" s="99" t="s">
        <v>55</v>
      </c>
      <c r="E16" s="92" t="s">
        <v>2</v>
      </c>
      <c r="F16" s="93">
        <v>3261.6</v>
      </c>
      <c r="G16" s="94"/>
      <c r="H16" s="95">
        <f t="shared" si="0"/>
        <v>0</v>
      </c>
      <c r="I16" s="39"/>
      <c r="J16" s="42"/>
      <c r="K16" s="41"/>
      <c r="L16" s="26"/>
    </row>
    <row r="17" spans="1:12" s="24" customFormat="1" ht="297" customHeight="1" x14ac:dyDescent="0.15">
      <c r="A17" s="96"/>
      <c r="B17" s="97" t="s">
        <v>75</v>
      </c>
      <c r="C17" s="98" t="s">
        <v>76</v>
      </c>
      <c r="D17" s="99" t="s">
        <v>55</v>
      </c>
      <c r="E17" s="92" t="s">
        <v>77</v>
      </c>
      <c r="F17" s="93">
        <v>130.46</v>
      </c>
      <c r="G17" s="94"/>
      <c r="H17" s="95">
        <f t="shared" si="0"/>
        <v>0</v>
      </c>
      <c r="I17" s="39"/>
      <c r="J17" s="42"/>
      <c r="K17" s="41"/>
      <c r="L17" s="26"/>
    </row>
    <row r="18" spans="1:12" s="6" customFormat="1" ht="108" customHeight="1" x14ac:dyDescent="0.15">
      <c r="A18" s="77"/>
      <c r="B18" s="89">
        <v>113764</v>
      </c>
      <c r="C18" s="98" t="s">
        <v>58</v>
      </c>
      <c r="D18" s="91" t="s">
        <v>51</v>
      </c>
      <c r="E18" s="92" t="s">
        <v>4</v>
      </c>
      <c r="F18" s="93">
        <v>576</v>
      </c>
      <c r="G18" s="94"/>
      <c r="H18" s="95">
        <f t="shared" si="0"/>
        <v>0</v>
      </c>
      <c r="I18" s="39"/>
      <c r="J18" s="42"/>
      <c r="K18" s="41"/>
      <c r="L18" s="26" t="s">
        <v>5</v>
      </c>
    </row>
    <row r="19" spans="1:12" s="6" customFormat="1" ht="144" customHeight="1" x14ac:dyDescent="0.15">
      <c r="A19" s="77"/>
      <c r="B19" s="89">
        <v>931314</v>
      </c>
      <c r="C19" s="90" t="s">
        <v>59</v>
      </c>
      <c r="D19" s="91" t="s">
        <v>60</v>
      </c>
      <c r="E19" s="92" t="s">
        <v>4</v>
      </c>
      <c r="F19" s="93">
        <v>576</v>
      </c>
      <c r="G19" s="94"/>
      <c r="H19" s="95">
        <f t="shared" si="0"/>
        <v>0</v>
      </c>
      <c r="I19" s="39"/>
      <c r="J19" s="42"/>
      <c r="K19" s="41"/>
      <c r="L19" s="26" t="s">
        <v>5</v>
      </c>
    </row>
    <row r="20" spans="1:12" s="6" customFormat="1" ht="115.5" customHeight="1" x14ac:dyDescent="0.15">
      <c r="A20" s="77"/>
      <c r="B20" s="89">
        <v>12922</v>
      </c>
      <c r="C20" s="98" t="s">
        <v>61</v>
      </c>
      <c r="D20" s="91" t="s">
        <v>62</v>
      </c>
      <c r="E20" s="92" t="s">
        <v>2</v>
      </c>
      <c r="F20" s="93">
        <v>553</v>
      </c>
      <c r="G20" s="100"/>
      <c r="H20" s="101">
        <f t="shared" si="0"/>
        <v>0</v>
      </c>
      <c r="I20" s="39">
        <v>0.126</v>
      </c>
      <c r="J20" s="40">
        <f>F20*I20</f>
        <v>69.677999999999997</v>
      </c>
      <c r="K20" s="41"/>
      <c r="L20" s="26"/>
    </row>
    <row r="21" spans="1:12" s="6" customFormat="1" ht="170.25" customHeight="1" x14ac:dyDescent="0.15">
      <c r="A21" s="77"/>
      <c r="B21" s="89">
        <v>56962</v>
      </c>
      <c r="C21" s="90" t="s">
        <v>63</v>
      </c>
      <c r="D21" s="91" t="s">
        <v>64</v>
      </c>
      <c r="E21" s="92" t="s">
        <v>2</v>
      </c>
      <c r="F21" s="93">
        <v>553</v>
      </c>
      <c r="G21" s="100"/>
      <c r="H21" s="101">
        <f t="shared" si="0"/>
        <v>0</v>
      </c>
      <c r="I21" s="39"/>
      <c r="J21" s="42"/>
      <c r="K21" s="41"/>
      <c r="L21" s="26"/>
    </row>
    <row r="22" spans="1:12" s="24" customFormat="1" ht="99.75" customHeight="1" x14ac:dyDescent="0.15">
      <c r="A22" s="96"/>
      <c r="B22" s="102" t="s">
        <v>49</v>
      </c>
      <c r="C22" s="99" t="s">
        <v>68</v>
      </c>
      <c r="D22" s="99" t="s">
        <v>65</v>
      </c>
      <c r="E22" s="92" t="s">
        <v>3</v>
      </c>
      <c r="F22" s="93">
        <v>787.92</v>
      </c>
      <c r="G22" s="100"/>
      <c r="H22" s="101">
        <f t="shared" si="0"/>
        <v>0</v>
      </c>
      <c r="I22" s="51"/>
      <c r="J22" s="52"/>
      <c r="K22" s="53"/>
      <c r="L22" s="54"/>
    </row>
    <row r="23" spans="1:12" s="24" customFormat="1" ht="128.25" customHeight="1" x14ac:dyDescent="0.15">
      <c r="A23" s="96"/>
      <c r="B23" s="102" t="s">
        <v>73</v>
      </c>
      <c r="C23" s="99" t="s">
        <v>74</v>
      </c>
      <c r="D23" s="99" t="s">
        <v>62</v>
      </c>
      <c r="E23" s="92" t="s">
        <v>4</v>
      </c>
      <c r="F23" s="93">
        <v>553</v>
      </c>
      <c r="G23" s="100"/>
      <c r="H23" s="108">
        <f t="shared" si="0"/>
        <v>0</v>
      </c>
      <c r="I23" s="51"/>
      <c r="J23" s="52"/>
      <c r="K23" s="53"/>
      <c r="L23" s="57"/>
    </row>
    <row r="24" spans="1:12" s="24" customFormat="1" ht="128.25" customHeight="1" x14ac:dyDescent="0.15">
      <c r="A24" s="96"/>
      <c r="B24" s="127" t="s">
        <v>85</v>
      </c>
      <c r="C24" s="128" t="s">
        <v>83</v>
      </c>
      <c r="D24" s="128" t="s">
        <v>84</v>
      </c>
      <c r="E24" s="106" t="s">
        <v>35</v>
      </c>
      <c r="F24" s="107">
        <v>2</v>
      </c>
      <c r="G24" s="109"/>
      <c r="H24" s="108">
        <f t="shared" si="0"/>
        <v>0</v>
      </c>
      <c r="I24" s="129"/>
      <c r="J24" s="129"/>
      <c r="K24" s="130"/>
      <c r="L24" s="57"/>
    </row>
    <row r="25" spans="1:12" s="6" customFormat="1" ht="129" customHeight="1" x14ac:dyDescent="0.15">
      <c r="A25" s="77"/>
      <c r="B25" s="103">
        <v>915111</v>
      </c>
      <c r="C25" s="104" t="s">
        <v>66</v>
      </c>
      <c r="D25" s="105" t="s">
        <v>67</v>
      </c>
      <c r="E25" s="106" t="s">
        <v>2</v>
      </c>
      <c r="F25" s="107">
        <v>283</v>
      </c>
      <c r="G25" s="109"/>
      <c r="H25" s="110">
        <f t="shared" si="0"/>
        <v>0</v>
      </c>
      <c r="I25" s="55"/>
      <c r="J25" s="55"/>
      <c r="K25" s="56"/>
      <c r="L25" s="27"/>
    </row>
    <row r="26" spans="1:12" s="6" customFormat="1" ht="114.75" customHeight="1" thickBot="1" x14ac:dyDescent="0.2">
      <c r="A26" s="77"/>
      <c r="B26" s="103">
        <v>915211</v>
      </c>
      <c r="C26" s="104" t="s">
        <v>78</v>
      </c>
      <c r="D26" s="105" t="s">
        <v>67</v>
      </c>
      <c r="E26" s="106" t="s">
        <v>2</v>
      </c>
      <c r="F26" s="107">
        <v>283</v>
      </c>
      <c r="G26" s="109"/>
      <c r="H26" s="110">
        <f t="shared" ref="H26" si="1">G26*F26</f>
        <v>0</v>
      </c>
      <c r="I26" s="45"/>
      <c r="J26" s="45"/>
      <c r="K26" s="46"/>
      <c r="L26" s="47" t="s">
        <v>5</v>
      </c>
    </row>
    <row r="27" spans="1:12" s="6" customFormat="1" ht="27.75" x14ac:dyDescent="0.15">
      <c r="A27" s="77"/>
      <c r="B27" s="111"/>
      <c r="C27" s="112" t="s">
        <v>13</v>
      </c>
      <c r="D27" s="113"/>
      <c r="E27" s="113"/>
      <c r="F27" s="113"/>
      <c r="G27" s="114" t="s">
        <v>5</v>
      </c>
      <c r="H27" s="115">
        <f>SUM(H12:H26)</f>
        <v>0</v>
      </c>
      <c r="I27" s="43"/>
      <c r="J27" s="43"/>
      <c r="K27" s="44"/>
    </row>
    <row r="28" spans="1:12" s="6" customFormat="1" ht="27.75" x14ac:dyDescent="0.15">
      <c r="A28" s="77"/>
      <c r="B28" s="116"/>
      <c r="C28" s="117" t="s">
        <v>6</v>
      </c>
      <c r="D28" s="118"/>
      <c r="E28" s="118"/>
      <c r="F28" s="118"/>
      <c r="G28" s="119" t="s">
        <v>5</v>
      </c>
      <c r="H28" s="120">
        <f>H27*0.21</f>
        <v>0</v>
      </c>
      <c r="I28" s="43"/>
      <c r="J28" s="43"/>
      <c r="K28" s="44"/>
    </row>
    <row r="29" spans="1:12" s="6" customFormat="1" ht="28.5" thickBot="1" x14ac:dyDescent="0.2">
      <c r="A29" s="77"/>
      <c r="B29" s="121"/>
      <c r="C29" s="122" t="s">
        <v>14</v>
      </c>
      <c r="D29" s="123"/>
      <c r="E29" s="123"/>
      <c r="F29" s="123"/>
      <c r="G29" s="124" t="s">
        <v>5</v>
      </c>
      <c r="H29" s="125">
        <f>SUM(H27:H28)</f>
        <v>0</v>
      </c>
      <c r="I29" s="43"/>
      <c r="J29" s="43"/>
      <c r="K29" s="44"/>
    </row>
    <row r="30" spans="1:12" ht="24" customHeight="1" x14ac:dyDescent="0.15">
      <c r="A30" s="58"/>
      <c r="B30" s="73"/>
      <c r="C30" s="74"/>
      <c r="D30" s="74"/>
      <c r="E30" s="74"/>
      <c r="F30" s="74"/>
      <c r="G30" s="75"/>
      <c r="H30" s="126"/>
      <c r="I30" s="43"/>
      <c r="J30" s="43"/>
      <c r="K30" s="44"/>
      <c r="L30" s="6"/>
    </row>
    <row r="31" spans="1:12" ht="12" customHeight="1" x14ac:dyDescent="0.15">
      <c r="A31" s="58"/>
      <c r="B31" s="73"/>
      <c r="C31" s="74"/>
      <c r="D31" s="74"/>
      <c r="E31" s="74"/>
      <c r="F31" s="74"/>
      <c r="G31" s="75"/>
      <c r="H31" s="126"/>
      <c r="I31" s="43"/>
      <c r="J31" s="43"/>
      <c r="K31" s="44"/>
      <c r="L31" s="6"/>
    </row>
    <row r="32" spans="1:12" ht="12" customHeight="1" x14ac:dyDescent="0.15">
      <c r="A32" s="58"/>
      <c r="B32" s="73"/>
      <c r="C32" s="74"/>
      <c r="D32" s="74"/>
      <c r="E32" s="74"/>
      <c r="F32" s="74"/>
      <c r="G32" s="75"/>
      <c r="H32" s="126"/>
      <c r="I32" s="43"/>
      <c r="J32" s="43"/>
      <c r="K32" s="44"/>
      <c r="L32" s="6"/>
    </row>
    <row r="33" spans="1:12" ht="12" customHeight="1" x14ac:dyDescent="0.15">
      <c r="A33" s="58"/>
      <c r="B33" s="73"/>
      <c r="C33" s="74"/>
      <c r="D33" s="74"/>
      <c r="E33" s="74"/>
      <c r="F33" s="74"/>
      <c r="G33" s="75"/>
      <c r="H33" s="126"/>
      <c r="I33" s="43"/>
      <c r="J33" s="43"/>
      <c r="K33" s="6"/>
      <c r="L33" s="6"/>
    </row>
    <row r="34" spans="1:12" ht="12" customHeight="1" x14ac:dyDescent="0.15">
      <c r="A34" s="58"/>
      <c r="B34" s="73"/>
      <c r="C34" s="74"/>
      <c r="D34" s="74"/>
      <c r="E34" s="74"/>
      <c r="F34" s="74"/>
      <c r="G34" s="75"/>
      <c r="H34" s="126"/>
      <c r="I34" s="43"/>
      <c r="J34" s="43"/>
      <c r="K34" s="6"/>
      <c r="L34" s="6"/>
    </row>
    <row r="35" spans="1:12" ht="12" customHeight="1" x14ac:dyDescent="0.15">
      <c r="A35" s="58"/>
      <c r="B35" s="73"/>
      <c r="C35" s="74"/>
      <c r="D35" s="74"/>
      <c r="E35" s="74"/>
      <c r="F35" s="74"/>
      <c r="G35" s="75"/>
      <c r="H35" s="126"/>
      <c r="I35" s="43"/>
      <c r="J35" s="43"/>
      <c r="K35" s="6"/>
      <c r="L35" s="6"/>
    </row>
    <row r="36" spans="1:12" ht="12" customHeight="1" x14ac:dyDescent="0.15">
      <c r="A36" s="58"/>
      <c r="B36" s="73"/>
      <c r="C36" s="74"/>
      <c r="D36" s="74"/>
      <c r="E36" s="74"/>
      <c r="F36" s="74"/>
      <c r="G36" s="75"/>
      <c r="H36" s="126"/>
    </row>
  </sheetData>
  <mergeCells count="2">
    <mergeCell ref="B1:H1"/>
    <mergeCell ref="F8:G8"/>
  </mergeCells>
  <pageMargins left="0.39370079040527345" right="0.39370079040527345" top="0.7874015808105469" bottom="0.7874015808105469" header="0" footer="0"/>
  <pageSetup paperSize="9" scale="79" orientation="landscape" blackAndWhite="1" r:id="rId1"/>
  <headerFooter alignWithMargins="0">
    <oddFooter>&amp;C   Strana &amp;P 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Krycí list rozpočtu</vt:lpstr>
      <vt:lpstr>rozpočet</vt:lpstr>
      <vt:lpstr>rozpočet!Oblast_tisku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Stransky Miloslav</dc:creator>
  <cp:lastModifiedBy>Pecka Tomáš</cp:lastModifiedBy>
  <cp:lastPrinted>2025-05-20T08:51:55Z</cp:lastPrinted>
  <dcterms:created xsi:type="dcterms:W3CDTF">2014-05-16T09:31:30Z</dcterms:created>
  <dcterms:modified xsi:type="dcterms:W3CDTF">2026-02-23T05:35:16Z</dcterms:modified>
</cp:coreProperties>
</file>