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78A7200-F2E1-4ABE-BC4C-1C46541F8CAC}" xr6:coauthVersionLast="47" xr6:coauthVersionMax="47" xr10:uidLastSave="{00000000-0000-0000-0000-000000000000}"/>
  <bookViews>
    <workbookView xWindow="22932" yWindow="-1524" windowWidth="30936" windowHeight="16776" xr2:uid="{00000000-000D-0000-FFFF-FFFF00000000}"/>
  </bookViews>
  <sheets>
    <sheet name="Položkový rozpočet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F9" i="1"/>
  <c r="F32" i="1"/>
  <c r="F29" i="1" l="1"/>
  <c r="F30" i="1" s="1"/>
  <c r="E21" i="1"/>
  <c r="F21" i="1" s="1"/>
  <c r="G21" i="1" s="1"/>
  <c r="G32" i="1"/>
  <c r="F25" i="1"/>
  <c r="G25" i="1" s="1"/>
  <c r="F17" i="1"/>
  <c r="G17" i="1" s="1"/>
  <c r="F13" i="1"/>
  <c r="G13" i="1" s="1"/>
  <c r="G14" i="1" s="1"/>
  <c r="F10" i="1"/>
  <c r="F18" i="1" l="1"/>
  <c r="G29" i="1"/>
  <c r="G30" i="1" s="1"/>
  <c r="F26" i="1"/>
  <c r="G18" i="1"/>
  <c r="F22" i="1"/>
  <c r="G26" i="1"/>
  <c r="G22" i="1"/>
  <c r="F14" i="1"/>
  <c r="G9" i="1"/>
  <c r="G10" i="1" s="1"/>
  <c r="F35" i="1" l="1"/>
  <c r="G35" i="1"/>
</calcChain>
</file>

<file path=xl/sharedStrings.xml><?xml version="1.0" encoding="utf-8"?>
<sst xmlns="http://schemas.openxmlformats.org/spreadsheetml/2006/main" count="42" uniqueCount="38">
  <si>
    <t>Popis</t>
  </si>
  <si>
    <t>Měrná</t>
  </si>
  <si>
    <t>Množství</t>
  </si>
  <si>
    <t>Cena celkem [Kč]</t>
  </si>
  <si>
    <t>jednotka</t>
  </si>
  <si>
    <t>bez DPH</t>
  </si>
  <si>
    <t>vč. DPH</t>
  </si>
  <si>
    <t>kpl</t>
  </si>
  <si>
    <t>ks</t>
  </si>
  <si>
    <t>CENA CELKEM</t>
  </si>
  <si>
    <t>* v případě, že uchazeč vyplní tuto položku, popíše její obsah ve své nabídce</t>
  </si>
  <si>
    <t>2. Software</t>
  </si>
  <si>
    <t>Jednotková cena [Kč]</t>
  </si>
  <si>
    <t>4. Podpora</t>
  </si>
  <si>
    <t>Podpora celkem</t>
  </si>
  <si>
    <t>Oblast</t>
  </si>
  <si>
    <t>Zvýrazněná pole vyplní uchazeč</t>
  </si>
  <si>
    <t>Revizorská zařízení</t>
  </si>
  <si>
    <t>Rozvoj celkem</t>
  </si>
  <si>
    <t>5. Rozvoj</t>
  </si>
  <si>
    <t>MD</t>
  </si>
  <si>
    <t>Revizorská zařízení celkem</t>
  </si>
  <si>
    <t>1. Revizorská zařízení</t>
  </si>
  <si>
    <t>Software celkem</t>
  </si>
  <si>
    <t>Obslužný SW pro správu Revizorských zařízení včetně licence po dobu alespoň 5 let od dodání každého zařízení</t>
  </si>
  <si>
    <t>Realizace jednoho (1) školení vybraných pracovníků zadavatele</t>
  </si>
  <si>
    <t>Poskytování služeb podpory a údržby systému za jedno (1) revizorské zařízení od jeho dodání po dobu 5 let</t>
  </si>
  <si>
    <r>
      <t>7. Ostatní výše nespecifikované náklady</t>
    </r>
    <r>
      <rPr>
        <b/>
        <sz val="10"/>
        <color theme="0"/>
        <rFont val="Calibri"/>
        <family val="2"/>
        <charset val="238"/>
      </rPr>
      <t>*</t>
    </r>
  </si>
  <si>
    <t>6. Acquirer</t>
  </si>
  <si>
    <t>Procentuální výše odměny za služby acquirera v závazné nabídce</t>
  </si>
  <si>
    <t>%</t>
  </si>
  <si>
    <t>Acquirer celkem</t>
  </si>
  <si>
    <t>Fond rozvoje</t>
  </si>
  <si>
    <t>Kč/měsíc</t>
  </si>
  <si>
    <t>Příloha 3 zadávací dokumentace: Položkový rozpočet</t>
  </si>
  <si>
    <t>3. Školení</t>
  </si>
  <si>
    <t>Školení celkem</t>
  </si>
  <si>
    <t>Revizorské zařízení včetně SAM modulů, SIM karty, pouzdra, příslušenství k nabíjení a SW licencí po dobu alespoň 5 let od dodání zařízení, včetně poskytnutí nezbytné dokumentace pro řádné užívání kompletního řešení (návod k obsluze zařízení a SW), dopravy a odzkoušení funkčnosti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</si>
</sst>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\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theme="0"/>
      <name val="Open Sans"/>
      <family val="2"/>
      <charset val="238"/>
    </font>
    <font>
      <i/>
      <sz val="10"/>
      <name val="Open Sans"/>
      <family val="2"/>
      <charset val="238"/>
    </font>
    <font>
      <b/>
      <i/>
      <sz val="10"/>
      <name val="Open Sans"/>
      <family val="2"/>
      <charset val="238"/>
    </font>
    <font>
      <sz val="10"/>
      <name val="Open Sans"/>
      <family val="2"/>
      <charset val="238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8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Font="1" applyFill="1" applyBorder="1" applyAlignment="1" applyProtection="1">
      <alignment vertical="top"/>
    </xf>
    <xf numFmtId="164" fontId="4" fillId="0" borderId="0" xfId="1" applyNumberFormat="1" applyFont="1" applyFill="1" applyBorder="1" applyAlignment="1" applyProtection="1">
      <alignment horizontal="center" vertical="top"/>
    </xf>
    <xf numFmtId="3" fontId="4" fillId="0" borderId="0" xfId="1" applyNumberFormat="1" applyFont="1" applyFill="1" applyBorder="1" applyAlignment="1" applyProtection="1">
      <alignment horizontal="center" vertical="top"/>
    </xf>
    <xf numFmtId="165" fontId="4" fillId="0" borderId="0" xfId="1" applyNumberFormat="1" applyFont="1" applyFill="1" applyBorder="1" applyAlignment="1" applyProtection="1">
      <alignment horizontal="right" vertical="top"/>
    </xf>
    <xf numFmtId="0" fontId="4" fillId="3" borderId="0" xfId="1" applyFont="1" applyFill="1" applyBorder="1" applyAlignment="1" applyProtection="1">
      <alignment vertical="top"/>
    </xf>
    <xf numFmtId="164" fontId="4" fillId="3" borderId="0" xfId="1" applyNumberFormat="1" applyFont="1" applyFill="1" applyBorder="1" applyAlignment="1" applyProtection="1">
      <alignment horizontal="center" vertical="top"/>
    </xf>
    <xf numFmtId="3" fontId="4" fillId="3" borderId="0" xfId="1" applyNumberFormat="1" applyFont="1" applyFill="1" applyBorder="1" applyAlignment="1" applyProtection="1">
      <alignment horizontal="center" vertical="top"/>
    </xf>
    <xf numFmtId="165" fontId="4" fillId="3" borderId="0" xfId="1" applyNumberFormat="1" applyFont="1" applyFill="1" applyBorder="1" applyAlignment="1" applyProtection="1">
      <alignment horizontal="right" vertical="top"/>
    </xf>
    <xf numFmtId="165" fontId="7" fillId="4" borderId="0" xfId="1" applyNumberFormat="1" applyFont="1" applyFill="1" applyBorder="1" applyAlignment="1" applyProtection="1">
      <alignment horizontal="right" vertical="top"/>
      <protection locked="0"/>
    </xf>
    <xf numFmtId="10" fontId="7" fillId="4" borderId="0" xfId="4" applyNumberFormat="1" applyFont="1" applyFill="1" applyBorder="1" applyAlignment="1" applyProtection="1">
      <alignment horizontal="right" vertical="top"/>
      <protection locked="0"/>
    </xf>
    <xf numFmtId="1" fontId="7" fillId="4" borderId="0" xfId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0" fillId="0" borderId="0" xfId="0" applyAlignment="1">
      <alignment horizontal="center"/>
    </xf>
    <xf numFmtId="164" fontId="4" fillId="3" borderId="0" xfId="2" applyNumberFormat="1" applyFont="1" applyFill="1" applyAlignment="1">
      <alignment horizontal="center" vertical="top"/>
    </xf>
    <xf numFmtId="3" fontId="4" fillId="3" borderId="0" xfId="2" applyNumberFormat="1" applyFont="1" applyFill="1" applyAlignment="1">
      <alignment horizontal="center" vertical="top"/>
    </xf>
    <xf numFmtId="165" fontId="4" fillId="3" borderId="0" xfId="2" applyNumberFormat="1" applyFont="1" applyFill="1" applyAlignment="1">
      <alignment horizontal="center" vertical="top"/>
    </xf>
    <xf numFmtId="3" fontId="5" fillId="0" borderId="0" xfId="2" applyNumberFormat="1" applyFont="1" applyAlignment="1">
      <alignment horizontal="center" vertical="top"/>
    </xf>
    <xf numFmtId="3" fontId="6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top"/>
    </xf>
    <xf numFmtId="165" fontId="5" fillId="0" borderId="0" xfId="2" applyNumberFormat="1" applyFont="1" applyAlignment="1">
      <alignment horizontal="center" vertical="top"/>
    </xf>
    <xf numFmtId="0" fontId="4" fillId="3" borderId="0" xfId="2" applyFont="1" applyFill="1" applyAlignment="1">
      <alignment vertical="top"/>
    </xf>
    <xf numFmtId="165" fontId="4" fillId="3" borderId="0" xfId="2" applyNumberFormat="1" applyFont="1" applyFill="1" applyAlignment="1">
      <alignment horizontal="right" vertical="top"/>
    </xf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164" fontId="7" fillId="0" borderId="0" xfId="3" applyNumberFormat="1" applyFont="1" applyAlignment="1">
      <alignment horizontal="center" vertical="top" wrapText="1"/>
    </xf>
    <xf numFmtId="3" fontId="7" fillId="0" borderId="0" xfId="3" applyNumberFormat="1" applyFont="1" applyAlignment="1">
      <alignment horizontal="center" vertical="top" wrapText="1"/>
    </xf>
    <xf numFmtId="165" fontId="7" fillId="0" borderId="0" xfId="2" applyNumberFormat="1" applyFont="1" applyAlignment="1">
      <alignment horizontal="right" vertical="top"/>
    </xf>
    <xf numFmtId="0" fontId="4" fillId="0" borderId="0" xfId="2" applyFont="1" applyAlignment="1">
      <alignment vertical="top"/>
    </xf>
    <xf numFmtId="164" fontId="4" fillId="0" borderId="0" xfId="2" applyNumberFormat="1" applyFont="1" applyAlignment="1">
      <alignment horizontal="center" vertical="top"/>
    </xf>
    <xf numFmtId="165" fontId="4" fillId="0" borderId="0" xfId="2" applyNumberFormat="1" applyFont="1" applyAlignment="1">
      <alignment horizontal="right" vertical="top"/>
    </xf>
    <xf numFmtId="3" fontId="4" fillId="0" borderId="0" xfId="2" applyNumberFormat="1" applyFont="1" applyAlignment="1">
      <alignment horizontal="center" vertical="top"/>
    </xf>
    <xf numFmtId="0" fontId="7" fillId="0" borderId="0" xfId="3" applyFont="1" applyAlignment="1">
      <alignment horizontal="left" vertical="center" wrapText="1"/>
    </xf>
    <xf numFmtId="164" fontId="7" fillId="0" borderId="0" xfId="3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2" applyFont="1" applyAlignment="1">
      <alignment vertical="top"/>
    </xf>
    <xf numFmtId="0" fontId="4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/>
    <xf numFmtId="165" fontId="4" fillId="3" borderId="0" xfId="0" applyNumberFormat="1" applyFont="1" applyFill="1"/>
    <xf numFmtId="165" fontId="7" fillId="4" borderId="0" xfId="1" applyNumberFormat="1" applyFont="1" applyFill="1" applyBorder="1" applyAlignment="1" applyProtection="1">
      <alignment horizontal="left" vertical="top" wrapText="1"/>
    </xf>
    <xf numFmtId="165" fontId="7" fillId="4" borderId="0" xfId="2" applyNumberFormat="1" applyFont="1" applyFill="1" applyAlignment="1" applyProtection="1">
      <alignment horizontal="right" vertical="top"/>
      <protection locked="0"/>
    </xf>
    <xf numFmtId="3" fontId="4" fillId="3" borderId="0" xfId="2" applyNumberFormat="1" applyFont="1" applyFill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_List2" xfId="3" xr:uid="{00000000-0005-0000-0000-000002000000}"/>
    <cellStyle name="Procenta" xfId="4" builtinId="5"/>
    <cellStyle name="Správně" xfId="1" builtinId="26"/>
  </cellStyles>
  <dxfs count="0"/>
  <tableStyles count="0" defaultTableStyle="TableStyleMedium2" defaultPivotStyle="PivotStyleLight16"/>
  <colors>
    <mruColors>
      <color rgb="FFFF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1"/>
  <sheetViews>
    <sheetView tabSelected="1" zoomScale="85" zoomScaleNormal="85" workbookViewId="0">
      <pane ySplit="4" topLeftCell="A5" activePane="bottomLeft" state="frozen"/>
      <selection pane="bottomLeft" activeCell="D29" sqref="D29"/>
    </sheetView>
  </sheetViews>
  <sheetFormatPr defaultColWidth="9.1796875" defaultRowHeight="14.5" x14ac:dyDescent="0.35"/>
  <cols>
    <col min="1" max="1" width="21.54296875" customWidth="1"/>
    <col min="2" max="2" width="124.453125" customWidth="1"/>
    <col min="3" max="3" width="11.453125" customWidth="1"/>
    <col min="4" max="4" width="21.453125" bestFit="1" customWidth="1"/>
    <col min="5" max="5" width="16.26953125" customWidth="1"/>
    <col min="6" max="7" width="17" bestFit="1" customWidth="1"/>
    <col min="8" max="9" width="15" bestFit="1" customWidth="1"/>
  </cols>
  <sheetData>
    <row r="1" spans="1:7" x14ac:dyDescent="0.35">
      <c r="A1" s="12" t="s">
        <v>34</v>
      </c>
      <c r="C1" s="13"/>
    </row>
    <row r="2" spans="1:7" x14ac:dyDescent="0.35">
      <c r="C2" s="13"/>
    </row>
    <row r="3" spans="1:7" x14ac:dyDescent="0.35">
      <c r="A3" s="45" t="s">
        <v>15</v>
      </c>
      <c r="B3" s="45" t="s">
        <v>0</v>
      </c>
      <c r="C3" s="14" t="s">
        <v>1</v>
      </c>
      <c r="D3" s="14" t="s">
        <v>12</v>
      </c>
      <c r="E3" s="15" t="s">
        <v>2</v>
      </c>
      <c r="F3" s="16" t="s">
        <v>3</v>
      </c>
      <c r="G3" s="16" t="s">
        <v>3</v>
      </c>
    </row>
    <row r="4" spans="1:7" x14ac:dyDescent="0.35">
      <c r="A4" s="45"/>
      <c r="B4" s="45"/>
      <c r="C4" s="14" t="s">
        <v>4</v>
      </c>
      <c r="D4" s="14" t="s">
        <v>5</v>
      </c>
      <c r="E4" s="15"/>
      <c r="F4" s="16" t="s">
        <v>5</v>
      </c>
      <c r="G4" s="16" t="s">
        <v>6</v>
      </c>
    </row>
    <row r="5" spans="1:7" x14ac:dyDescent="0.35">
      <c r="A5" s="17"/>
      <c r="B5" s="18"/>
      <c r="C5" s="19"/>
      <c r="D5" s="19"/>
      <c r="E5" s="17"/>
      <c r="F5" s="20"/>
      <c r="G5" s="20"/>
    </row>
    <row r="6" spans="1:7" ht="15" customHeight="1" x14ac:dyDescent="0.35">
      <c r="A6" s="5" t="s">
        <v>22</v>
      </c>
      <c r="B6" s="5"/>
      <c r="C6" s="6"/>
      <c r="D6" s="8"/>
      <c r="E6" s="7"/>
      <c r="F6" s="8"/>
      <c r="G6" s="8"/>
    </row>
    <row r="7" spans="1:7" ht="15" customHeight="1" x14ac:dyDescent="0.35">
      <c r="A7" s="1"/>
      <c r="B7" s="1"/>
      <c r="C7" s="2"/>
      <c r="D7" s="4"/>
      <c r="E7" s="3"/>
      <c r="F7" s="4"/>
      <c r="G7" s="4"/>
    </row>
    <row r="8" spans="1:7" ht="15" customHeight="1" x14ac:dyDescent="0.35">
      <c r="A8" s="1"/>
      <c r="B8" s="21" t="s">
        <v>17</v>
      </c>
      <c r="C8" s="14"/>
      <c r="D8" s="22"/>
      <c r="E8" s="15"/>
      <c r="F8" s="22"/>
      <c r="G8" s="22"/>
    </row>
    <row r="9" spans="1:7" ht="33" customHeight="1" x14ac:dyDescent="0.35">
      <c r="A9" s="23"/>
      <c r="B9" s="24" t="s">
        <v>37</v>
      </c>
      <c r="C9" s="25" t="s">
        <v>8</v>
      </c>
      <c r="D9" s="44"/>
      <c r="E9" s="26">
        <v>100</v>
      </c>
      <c r="F9" s="27">
        <f>D9*E9</f>
        <v>0</v>
      </c>
      <c r="G9" s="27">
        <f>F9*1.21</f>
        <v>0</v>
      </c>
    </row>
    <row r="10" spans="1:7" ht="15" customHeight="1" x14ac:dyDescent="0.35">
      <c r="A10" s="23"/>
      <c r="B10" s="21" t="s">
        <v>21</v>
      </c>
      <c r="C10" s="14"/>
      <c r="D10" s="22"/>
      <c r="E10" s="15"/>
      <c r="F10" s="22">
        <f>SUM(F9)</f>
        <v>0</v>
      </c>
      <c r="G10" s="22">
        <f>SUM(G9)</f>
        <v>0</v>
      </c>
    </row>
    <row r="11" spans="1:7" ht="15" customHeight="1" x14ac:dyDescent="0.35">
      <c r="A11" s="1"/>
      <c r="B11" s="1"/>
      <c r="C11" s="2"/>
      <c r="D11" s="4"/>
      <c r="E11" s="3"/>
      <c r="F11" s="4"/>
      <c r="G11" s="4"/>
    </row>
    <row r="12" spans="1:7" ht="15" customHeight="1" x14ac:dyDescent="0.35">
      <c r="A12" s="5" t="s">
        <v>11</v>
      </c>
      <c r="B12" s="5"/>
      <c r="C12" s="6"/>
      <c r="D12" s="8"/>
      <c r="E12" s="7"/>
      <c r="F12" s="8"/>
      <c r="G12" s="8"/>
    </row>
    <row r="13" spans="1:7" ht="15" customHeight="1" x14ac:dyDescent="0.35">
      <c r="A13" s="23"/>
      <c r="B13" s="23" t="s">
        <v>24</v>
      </c>
      <c r="C13" s="25" t="s">
        <v>7</v>
      </c>
      <c r="D13" s="9"/>
      <c r="E13" s="26">
        <v>1</v>
      </c>
      <c r="F13" s="27">
        <f>D13*E13</f>
        <v>0</v>
      </c>
      <c r="G13" s="27">
        <f>F13*1.21</f>
        <v>0</v>
      </c>
    </row>
    <row r="14" spans="1:7" ht="15" customHeight="1" x14ac:dyDescent="0.35">
      <c r="A14" s="23"/>
      <c r="B14" s="21" t="s">
        <v>23</v>
      </c>
      <c r="C14" s="14"/>
      <c r="D14" s="22"/>
      <c r="E14" s="15"/>
      <c r="F14" s="22">
        <f>SUM(F13)</f>
        <v>0</v>
      </c>
      <c r="G14" s="22">
        <f>SUM(G13)</f>
        <v>0</v>
      </c>
    </row>
    <row r="15" spans="1:7" ht="15" customHeight="1" x14ac:dyDescent="0.35">
      <c r="A15" s="1"/>
      <c r="B15" s="28"/>
      <c r="C15" s="29"/>
      <c r="D15" s="30"/>
      <c r="E15" s="31"/>
      <c r="F15" s="30"/>
      <c r="G15" s="30"/>
    </row>
    <row r="16" spans="1:7" ht="15" customHeight="1" x14ac:dyDescent="0.35">
      <c r="A16" s="5" t="s">
        <v>35</v>
      </c>
      <c r="B16" s="5"/>
      <c r="C16" s="6"/>
      <c r="D16" s="8"/>
      <c r="E16" s="7"/>
      <c r="F16" s="8"/>
      <c r="G16" s="8"/>
    </row>
    <row r="17" spans="1:7" ht="15" customHeight="1" x14ac:dyDescent="0.35">
      <c r="A17" s="23"/>
      <c r="B17" s="32" t="s">
        <v>25</v>
      </c>
      <c r="C17" s="33" t="s">
        <v>7</v>
      </c>
      <c r="D17" s="9"/>
      <c r="E17" s="34">
        <v>1</v>
      </c>
      <c r="F17" s="27">
        <f>D17*E17</f>
        <v>0</v>
      </c>
      <c r="G17" s="27">
        <f>F17*1.21</f>
        <v>0</v>
      </c>
    </row>
    <row r="18" spans="1:7" ht="15" customHeight="1" x14ac:dyDescent="0.35">
      <c r="A18" s="23"/>
      <c r="B18" s="21" t="s">
        <v>36</v>
      </c>
      <c r="C18" s="14"/>
      <c r="D18" s="22"/>
      <c r="E18" s="15"/>
      <c r="F18" s="22">
        <f>SUM(F17:F17)</f>
        <v>0</v>
      </c>
      <c r="G18" s="22">
        <f>SUM(G17:G17)</f>
        <v>0</v>
      </c>
    </row>
    <row r="19" spans="1:7" ht="15" customHeight="1" x14ac:dyDescent="0.35">
      <c r="A19" s="23"/>
      <c r="B19" s="28"/>
      <c r="C19" s="29"/>
      <c r="D19" s="30"/>
      <c r="E19" s="31"/>
      <c r="F19" s="30"/>
      <c r="G19" s="30"/>
    </row>
    <row r="20" spans="1:7" ht="15" customHeight="1" x14ac:dyDescent="0.35">
      <c r="A20" s="5" t="s">
        <v>13</v>
      </c>
      <c r="B20" s="5"/>
      <c r="C20" s="6"/>
      <c r="D20" s="8"/>
      <c r="E20" s="7"/>
      <c r="F20" s="8"/>
      <c r="G20" s="8"/>
    </row>
    <row r="21" spans="1:7" ht="15" customHeight="1" x14ac:dyDescent="0.35">
      <c r="A21" s="23"/>
      <c r="B21" s="24" t="s">
        <v>26</v>
      </c>
      <c r="C21" s="33" t="s">
        <v>33</v>
      </c>
      <c r="D21" s="9"/>
      <c r="E21" s="35">
        <f>E9*5*12</f>
        <v>6000</v>
      </c>
      <c r="F21" s="27">
        <f>D21*E21</f>
        <v>0</v>
      </c>
      <c r="G21" s="27">
        <f>F21*1.21</f>
        <v>0</v>
      </c>
    </row>
    <row r="22" spans="1:7" ht="15" customHeight="1" x14ac:dyDescent="0.35">
      <c r="A22" s="1"/>
      <c r="B22" s="21" t="s">
        <v>14</v>
      </c>
      <c r="C22" s="14"/>
      <c r="D22" s="22"/>
      <c r="E22" s="15"/>
      <c r="F22" s="22">
        <f>SUM(F21:F21)</f>
        <v>0</v>
      </c>
      <c r="G22" s="22">
        <f>SUM(G21:G21)</f>
        <v>0</v>
      </c>
    </row>
    <row r="23" spans="1:7" ht="15" customHeight="1" x14ac:dyDescent="0.35">
      <c r="A23" s="1"/>
      <c r="B23" s="28"/>
      <c r="C23" s="29"/>
      <c r="D23" s="30"/>
      <c r="E23" s="31"/>
      <c r="F23" s="30"/>
      <c r="G23" s="30"/>
    </row>
    <row r="24" spans="1:7" ht="15" customHeight="1" x14ac:dyDescent="0.35">
      <c r="A24" s="5" t="s">
        <v>19</v>
      </c>
      <c r="B24" s="5"/>
      <c r="C24" s="6"/>
      <c r="D24" s="8"/>
      <c r="E24" s="7"/>
      <c r="F24" s="8"/>
      <c r="G24" s="8"/>
    </row>
    <row r="25" spans="1:7" ht="15" customHeight="1" x14ac:dyDescent="0.35">
      <c r="A25" s="23"/>
      <c r="B25" s="24" t="s">
        <v>32</v>
      </c>
      <c r="C25" s="33" t="s">
        <v>20</v>
      </c>
      <c r="D25" s="9"/>
      <c r="E25" s="36">
        <v>125</v>
      </c>
      <c r="F25" s="27">
        <f>D25*E25</f>
        <v>0</v>
      </c>
      <c r="G25" s="27">
        <f>F25*1.21</f>
        <v>0</v>
      </c>
    </row>
    <row r="26" spans="1:7" ht="15" customHeight="1" x14ac:dyDescent="0.35">
      <c r="A26" s="1"/>
      <c r="B26" s="21" t="s">
        <v>18</v>
      </c>
      <c r="C26" s="14"/>
      <c r="D26" s="22"/>
      <c r="E26" s="15"/>
      <c r="F26" s="22">
        <f>SUM(F25:F25)</f>
        <v>0</v>
      </c>
      <c r="G26" s="22">
        <f>SUM(G25:G25)</f>
        <v>0</v>
      </c>
    </row>
    <row r="27" spans="1:7" ht="15" customHeight="1" x14ac:dyDescent="0.35">
      <c r="A27" s="1"/>
      <c r="B27" s="28"/>
      <c r="C27" s="29"/>
      <c r="D27" s="30"/>
      <c r="E27" s="31"/>
      <c r="F27" s="30"/>
      <c r="G27" s="30"/>
    </row>
    <row r="28" spans="1:7" ht="15" customHeight="1" x14ac:dyDescent="0.35">
      <c r="A28" s="5" t="s">
        <v>28</v>
      </c>
      <c r="B28" s="5"/>
      <c r="C28" s="6"/>
      <c r="D28" s="8"/>
      <c r="E28" s="7"/>
      <c r="F28" s="8"/>
      <c r="G28" s="8"/>
    </row>
    <row r="29" spans="1:7" ht="15" customHeight="1" x14ac:dyDescent="0.35">
      <c r="A29" s="23"/>
      <c r="B29" s="23" t="s">
        <v>29</v>
      </c>
      <c r="C29" s="25" t="s">
        <v>30</v>
      </c>
      <c r="D29" s="10"/>
      <c r="E29" s="35">
        <f>50000*E9*5*12</f>
        <v>300000000</v>
      </c>
      <c r="F29" s="27">
        <f>D29*E29</f>
        <v>0</v>
      </c>
      <c r="G29" s="27">
        <f>F29*1.21</f>
        <v>0</v>
      </c>
    </row>
    <row r="30" spans="1:7" ht="15" customHeight="1" x14ac:dyDescent="0.35">
      <c r="A30" s="1"/>
      <c r="B30" s="21" t="s">
        <v>31</v>
      </c>
      <c r="C30" s="14"/>
      <c r="D30" s="22"/>
      <c r="E30" s="15"/>
      <c r="F30" s="22">
        <f>SUM(F29:F29)</f>
        <v>0</v>
      </c>
      <c r="G30" s="22">
        <f>SUM(G29:G29)</f>
        <v>0</v>
      </c>
    </row>
    <row r="31" spans="1:7" ht="15" customHeight="1" x14ac:dyDescent="0.35">
      <c r="A31" s="1"/>
      <c r="B31" s="28"/>
      <c r="C31" s="29"/>
      <c r="D31" s="30"/>
      <c r="E31" s="31"/>
      <c r="F31" s="30"/>
      <c r="G31" s="30"/>
    </row>
    <row r="32" spans="1:7" ht="15" customHeight="1" x14ac:dyDescent="0.35">
      <c r="A32" s="5" t="s">
        <v>27</v>
      </c>
      <c r="B32" s="21"/>
      <c r="C32" s="14" t="s">
        <v>8</v>
      </c>
      <c r="D32" s="9"/>
      <c r="E32" s="11"/>
      <c r="F32" s="22">
        <f>D32*E32</f>
        <v>0</v>
      </c>
      <c r="G32" s="22">
        <f>F32*1.21</f>
        <v>0</v>
      </c>
    </row>
    <row r="33" spans="1:7" ht="15" customHeight="1" x14ac:dyDescent="0.35">
      <c r="A33" s="1"/>
      <c r="B33" s="37" t="s">
        <v>10</v>
      </c>
      <c r="C33" s="29"/>
      <c r="D33" s="30"/>
      <c r="E33" s="31"/>
      <c r="F33" s="30"/>
      <c r="G33" s="30"/>
    </row>
    <row r="34" spans="1:7" ht="15" customHeight="1" x14ac:dyDescent="0.35">
      <c r="A34" s="1"/>
      <c r="B34" s="28"/>
      <c r="C34" s="29"/>
      <c r="D34" s="30"/>
      <c r="E34" s="31"/>
      <c r="F34" s="30"/>
      <c r="G34" s="30"/>
    </row>
    <row r="35" spans="1:7" ht="15" customHeight="1" x14ac:dyDescent="0.4">
      <c r="A35" s="38" t="s">
        <v>9</v>
      </c>
      <c r="B35" s="39"/>
      <c r="C35" s="40"/>
      <c r="D35" s="39"/>
      <c r="E35" s="41"/>
      <c r="F35" s="42">
        <f>F10+F14+F18+F22+F26+F32+F30</f>
        <v>0</v>
      </c>
      <c r="G35" s="42">
        <f>G10+G14+G18+G22+G26+G30+G32</f>
        <v>0</v>
      </c>
    </row>
    <row r="37" spans="1:7" ht="29" x14ac:dyDescent="0.35">
      <c r="G37" s="43" t="s">
        <v>16</v>
      </c>
    </row>
    <row r="38" spans="1:7" ht="15" customHeight="1" x14ac:dyDescent="0.35"/>
    <row r="39" spans="1:7" ht="15" customHeight="1" x14ac:dyDescent="0.35"/>
    <row r="40" spans="1:7" ht="15" customHeight="1" x14ac:dyDescent="0.35"/>
    <row r="41" spans="1:7" ht="15" customHeight="1" x14ac:dyDescent="0.35"/>
    <row r="42" spans="1:7" ht="15" customHeight="1" x14ac:dyDescent="0.35"/>
    <row r="43" spans="1:7" ht="15" customHeight="1" x14ac:dyDescent="0.35"/>
    <row r="44" spans="1:7" ht="15" customHeight="1" x14ac:dyDescent="0.35"/>
    <row r="45" spans="1:7" ht="15" customHeight="1" x14ac:dyDescent="0.35"/>
    <row r="46" spans="1:7" ht="15" customHeight="1" x14ac:dyDescent="0.35"/>
    <row r="47" spans="1:7" ht="15" customHeight="1" x14ac:dyDescent="0.35"/>
    <row r="48" spans="1:7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</sheetData>
  <sheetProtection sheet="1" objects="1" scenarios="1" selectLockedCells="1"/>
  <mergeCells count="2">
    <mergeCell ref="A3:A4"/>
    <mergeCell ref="B3:B4"/>
  </mergeCells>
  <dataValidations count="3">
    <dataValidation type="decimal" allowBlank="1" showInputMessage="1" showErrorMessage="1" error="Lze zadat pouze hodnotu mezi 0,01 a 2,00 %." sqref="D29" xr:uid="{7C2AA3BA-E4FA-402C-A019-1738EC9E6737}">
      <formula1>0.0001</formula1>
      <formula2>0.02</formula2>
    </dataValidation>
    <dataValidation type="whole" operator="greaterThanOrEqual" allowBlank="1" showInputMessage="1" showErrorMessage="1" error="Je nutno zadat nezáporné číslo." sqref="D32:E32" xr:uid="{A0306040-D02D-461F-92F4-FB4F586D4356}">
      <formula1>0</formula1>
    </dataValidation>
    <dataValidation type="whole" operator="greaterThan" allowBlank="1" showInputMessage="1" showErrorMessage="1" error="Je nutno zadat kladnou hodnotu." sqref="D9 D13 D17 D21 D25" xr:uid="{009BC6D2-85E5-4841-9471-4FD9FC4FB719}">
      <formula1>0</formula1>
    </dataValidation>
  </dataValidations>
  <pageMargins left="0.70866141732283472" right="0.70866141732283472" top="0.59055118110236227" bottom="0.39370078740157483" header="0" footer="0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2026-01-20T14:10:53Z</dcterms:created>
  <dcterms:modified xsi:type="dcterms:W3CDTF">2026-01-27T10:36:39Z</dcterms:modified>
</cp:coreProperties>
</file>