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eny\Desktop\"/>
    </mc:Choice>
  </mc:AlternateContent>
  <bookViews>
    <workbookView xWindow="0" yWindow="0" windowWidth="23040" windowHeight="9195"/>
  </bookViews>
  <sheets>
    <sheet name="List1" sheetId="1" r:id="rId1"/>
  </sheets>
  <definedNames>
    <definedName name="_xlnm.Print_Area" localSheetId="0">List1!$B$2:$H$62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14" i="1"/>
  <c r="H16" i="1" l="1"/>
  <c r="H18" i="1" l="1"/>
  <c r="H19" i="1"/>
  <c r="H48" i="1" l="1"/>
  <c r="H38" i="1" l="1"/>
  <c r="H17" i="1" l="1"/>
  <c r="H20" i="1"/>
  <c r="H21" i="1"/>
  <c r="H22" i="1"/>
  <c r="H23" i="1"/>
  <c r="H24" i="1"/>
  <c r="H53" i="1"/>
  <c r="H36" i="1"/>
  <c r="H37" i="1"/>
  <c r="H25" i="1"/>
  <c r="H26" i="1"/>
  <c r="H27" i="1"/>
  <c r="H28" i="1"/>
  <c r="H29" i="1"/>
  <c r="H30" i="1"/>
  <c r="H31" i="1"/>
  <c r="H32" i="1"/>
  <c r="H33" i="1"/>
  <c r="H34" i="1"/>
  <c r="H35" i="1"/>
  <c r="H56" i="1"/>
  <c r="H54" i="1"/>
  <c r="H55" i="1"/>
  <c r="H52" i="1"/>
  <c r="H15" i="1"/>
  <c r="H39" i="1" l="1"/>
  <c r="H57" i="1"/>
  <c r="H11" i="1" l="1"/>
</calcChain>
</file>

<file path=xl/sharedStrings.xml><?xml version="1.0" encoding="utf-8"?>
<sst xmlns="http://schemas.openxmlformats.org/spreadsheetml/2006/main" count="95" uniqueCount="65">
  <si>
    <t>Akce:</t>
  </si>
  <si>
    <t>Objekt:</t>
  </si>
  <si>
    <t>Název</t>
  </si>
  <si>
    <t>kódy</t>
  </si>
  <si>
    <t>MJ</t>
  </si>
  <si>
    <t>Cena za jed.</t>
  </si>
  <si>
    <t>Počet</t>
  </si>
  <si>
    <t xml:space="preserve">Ceny jsou uvedeny bez DPH </t>
  </si>
  <si>
    <t>Cena technologie</t>
  </si>
  <si>
    <t>ks</t>
  </si>
  <si>
    <t>Poznámky:</t>
  </si>
  <si>
    <t>Ceny jsou uvedeny bez DPH</t>
  </si>
  <si>
    <t>Termín dodání - bude upřesněno dle rozsahu dodávky</t>
  </si>
  <si>
    <t xml:space="preserve">Dodávka celkem </t>
  </si>
  <si>
    <t xml:space="preserve">Ceny jsou uvedeny bez stavebních a dalších přípomocí </t>
  </si>
  <si>
    <t>Datum:                                                                                    Vytvořil: T. Zeman</t>
  </si>
  <si>
    <t>Montáž</t>
  </si>
  <si>
    <t>Celkem</t>
  </si>
  <si>
    <t>SO 01 - STÁJ</t>
  </si>
  <si>
    <t>sada</t>
  </si>
  <si>
    <t>MODERNIZACE ŠKOLNÍHO STATKU POMNĚNICE</t>
  </si>
  <si>
    <t>Cenová nabídka -  VOŠ a SZeŠ Benešov</t>
  </si>
  <si>
    <t>CHOV SKOTU</t>
  </si>
  <si>
    <t>SO-01 Prostor pro ustájení skotu</t>
  </si>
  <si>
    <t>Podesta váhy</t>
  </si>
  <si>
    <t>Sledování aktivity, vitality+obojky, čtečka, SW managment stáda pro 50ks</t>
  </si>
  <si>
    <t>m</t>
  </si>
  <si>
    <t>Ostatní spojovací nespecifikovatelný materiál</t>
  </si>
  <si>
    <t xml:space="preserve">Klec fixační univerzální mobilní </t>
  </si>
  <si>
    <t>SO 01 - plachty, vrata, hřebenová štěrbina</t>
  </si>
  <si>
    <t>Svinovací plachta mechanická v=2m x 25m vč. montáže</t>
  </si>
  <si>
    <t>Hřebenová štěrbina 0,8m - 22,1m vč. montáže</t>
  </si>
  <si>
    <t>Vrata rolovací el. 5430x3740, stříška, dálkový ovladač, vč. montáže</t>
  </si>
  <si>
    <t>Vrata rolovací el. 3420x3740, stříška, dálkový ovladač, vč. montáže</t>
  </si>
  <si>
    <t xml:space="preserve">Dodávka vč. montáže  </t>
  </si>
  <si>
    <t>SO 01 - ostatní</t>
  </si>
  <si>
    <t>Žlab Triton III POLO do betonu N</t>
  </si>
  <si>
    <t>Branka SB 1000 Z</t>
  </si>
  <si>
    <t>Branka SB 1250 Z</t>
  </si>
  <si>
    <t>Branka SB 1500 Z</t>
  </si>
  <si>
    <t>Branka SB 1750 Z</t>
  </si>
  <si>
    <t>Branka SB 2000 Z</t>
  </si>
  <si>
    <t>Branka SB 2500 Z</t>
  </si>
  <si>
    <t>Branka SB 2750 Z</t>
  </si>
  <si>
    <t>Branka SB 3000 Z</t>
  </si>
  <si>
    <t>Branka SB 3500 Z</t>
  </si>
  <si>
    <t>Branka SVZK 3500 Z</t>
  </si>
  <si>
    <t>Sloupek BS 76/1800</t>
  </si>
  <si>
    <t>Sloupek BSN 76 do 2000 s návlekem</t>
  </si>
  <si>
    <t>Sloupek BSN 102 do 2000 s návlekem</t>
  </si>
  <si>
    <t>Spona T 76/60 Z</t>
  </si>
  <si>
    <t>Spona X 76/60 Z</t>
  </si>
  <si>
    <t>Trubka 2" P závitová svařovaná</t>
  </si>
  <si>
    <t>Závěsy 76/60 Z komplet pro branku</t>
  </si>
  <si>
    <t>Závěsy 102/60 Z komplet pro branku</t>
  </si>
  <si>
    <t>Závěsy zalomené 76/60 komplet pro branku</t>
  </si>
  <si>
    <t>Zábrana žlabová DD 6/2500 Z</t>
  </si>
  <si>
    <t>Zábrana žlabová fixační MD 3 Z</t>
  </si>
  <si>
    <t>Klec fixační na trny KF A1 komplet</t>
  </si>
  <si>
    <t>Rošt - skot 2200-3000 (2,7t)</t>
  </si>
  <si>
    <t>Ližiny váha FORM1</t>
  </si>
  <si>
    <t>Konv. dojení mobilní MKD-C1-FA2 plast.</t>
  </si>
  <si>
    <t>KS</t>
  </si>
  <si>
    <t>m2</t>
  </si>
  <si>
    <t>vyplnit tato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</si>
</sst>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13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49" fontId="1" fillId="2" borderId="17" xfId="0" applyNumberFormat="1" applyFont="1" applyFill="1" applyBorder="1" applyAlignment="1" applyProtection="1">
      <alignment vertical="center"/>
    </xf>
    <xf numFmtId="49" fontId="1" fillId="2" borderId="18" xfId="0" applyNumberFormat="1" applyFont="1" applyFill="1" applyBorder="1" applyAlignment="1" applyProtection="1">
      <alignment vertical="center"/>
    </xf>
    <xf numFmtId="49" fontId="1" fillId="2" borderId="19" xfId="0" applyNumberFormat="1" applyFont="1" applyFill="1" applyBorder="1" applyAlignment="1" applyProtection="1">
      <alignment vertical="center"/>
    </xf>
    <xf numFmtId="49" fontId="2" fillId="2" borderId="19" xfId="0" applyNumberFormat="1" applyFont="1" applyFill="1" applyBorder="1" applyAlignment="1" applyProtection="1">
      <alignment horizontal="center" vertical="center"/>
    </xf>
    <xf numFmtId="49" fontId="1" fillId="2" borderId="19" xfId="0" applyNumberFormat="1" applyFont="1" applyFill="1" applyBorder="1" applyAlignment="1" applyProtection="1">
      <alignment horizontal="center" vertical="center"/>
    </xf>
    <xf numFmtId="49" fontId="1" fillId="2" borderId="29" xfId="0" applyNumberFormat="1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left" vertical="center"/>
    </xf>
    <xf numFmtId="49" fontId="7" fillId="3" borderId="32" xfId="1" applyNumberFormat="1" applyFont="1" applyFill="1" applyBorder="1" applyAlignment="1" applyProtection="1">
      <alignment horizontal="left"/>
    </xf>
    <xf numFmtId="0" fontId="9" fillId="0" borderId="0" xfId="0" applyFont="1"/>
    <xf numFmtId="0" fontId="10" fillId="0" borderId="0" xfId="0" applyFont="1"/>
    <xf numFmtId="49" fontId="11" fillId="4" borderId="32" xfId="1" applyNumberFormat="1" applyFont="1" applyFill="1" applyBorder="1" applyAlignment="1" applyProtection="1">
      <alignment horizontal="left"/>
    </xf>
    <xf numFmtId="0" fontId="8" fillId="0" borderId="32" xfId="0" applyFont="1" applyBorder="1" applyAlignment="1" applyProtection="1">
      <alignment horizontal="left" vertical="center" indent="1"/>
    </xf>
    <xf numFmtId="0" fontId="8" fillId="0" borderId="32" xfId="0" applyNumberFormat="1" applyFont="1" applyBorder="1" applyAlignment="1" applyProtection="1">
      <alignment horizontal="center" vertical="center"/>
    </xf>
    <xf numFmtId="0" fontId="3" fillId="0" borderId="0" xfId="0" applyFont="1"/>
    <xf numFmtId="49" fontId="0" fillId="0" borderId="32" xfId="1" applyNumberFormat="1" applyFont="1" applyFill="1" applyBorder="1" applyAlignment="1" applyProtection="1">
      <alignment horizontal="left"/>
    </xf>
    <xf numFmtId="1" fontId="8" fillId="0" borderId="32" xfId="0" applyNumberFormat="1" applyFont="1" applyBorder="1" applyAlignment="1" applyProtection="1">
      <alignment horizontal="center" vertical="center"/>
    </xf>
    <xf numFmtId="165" fontId="6" fillId="5" borderId="3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top" wrapText="1"/>
    </xf>
    <xf numFmtId="0" fontId="6" fillId="0" borderId="27" xfId="0" applyFont="1" applyBorder="1" applyAlignment="1" applyProtection="1">
      <alignment horizontal="left" vertical="top" wrapText="1"/>
    </xf>
    <xf numFmtId="0" fontId="6" fillId="0" borderId="28" xfId="0" applyFont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6" fillId="0" borderId="31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14" fontId="7" fillId="0" borderId="24" xfId="0" applyNumberFormat="1" applyFont="1" applyBorder="1" applyAlignment="1" applyProtection="1">
      <alignment horizontal="left" vertical="center"/>
    </xf>
    <xf numFmtId="0" fontId="7" fillId="0" borderId="25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" fillId="2" borderId="19" xfId="0" applyFont="1" applyFill="1" applyBorder="1" applyAlignment="1" applyProtection="1">
      <alignment horizontal="center" vertical="center"/>
    </xf>
    <xf numFmtId="1" fontId="3" fillId="0" borderId="33" xfId="0" applyNumberFormat="1" applyFont="1" applyFill="1" applyBorder="1" applyAlignment="1" applyProtection="1">
      <alignment horizontal="center" vertical="center" wrapText="1"/>
    </xf>
    <xf numFmtId="165" fontId="5" fillId="4" borderId="32" xfId="0" applyNumberFormat="1" applyFont="1" applyFill="1" applyBorder="1" applyProtection="1"/>
    <xf numFmtId="1" fontId="5" fillId="4" borderId="32" xfId="0" applyNumberFormat="1" applyFont="1" applyFill="1" applyBorder="1" applyAlignment="1" applyProtection="1">
      <alignment horizontal="center" vertical="center" wrapText="1"/>
    </xf>
    <xf numFmtId="44" fontId="5" fillId="4" borderId="32" xfId="0" applyNumberFormat="1" applyFont="1" applyFill="1" applyBorder="1" applyAlignment="1" applyProtection="1">
      <alignment horizontal="center" vertical="center" wrapText="1"/>
    </xf>
    <xf numFmtId="165" fontId="12" fillId="4" borderId="34" xfId="0" applyNumberFormat="1" applyFont="1" applyFill="1" applyBorder="1" applyAlignment="1" applyProtection="1">
      <alignment horizontal="right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1" fontId="6" fillId="3" borderId="9" xfId="0" applyNumberFormat="1" applyFont="1" applyFill="1" applyBorder="1" applyAlignment="1" applyProtection="1">
      <alignment horizontal="left" vertical="center" wrapText="1"/>
    </xf>
    <xf numFmtId="1" fontId="3" fillId="3" borderId="11" xfId="0" applyNumberFormat="1" applyFont="1" applyFill="1" applyBorder="1" applyAlignment="1" applyProtection="1">
      <alignment horizontal="left" vertical="center" wrapText="1"/>
    </xf>
    <xf numFmtId="1" fontId="3" fillId="3" borderId="12" xfId="0" applyNumberFormat="1" applyFont="1" applyFill="1" applyBorder="1" applyAlignment="1" applyProtection="1">
      <alignment horizontal="left" vertical="center" wrapText="1"/>
    </xf>
    <xf numFmtId="1" fontId="0" fillId="0" borderId="32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Border="1" applyProtection="1"/>
    <xf numFmtId="165" fontId="6" fillId="3" borderId="32" xfId="0" applyNumberFormat="1" applyFont="1" applyFill="1" applyBorder="1" applyProtection="1"/>
    <xf numFmtId="1" fontId="6" fillId="3" borderId="32" xfId="0" applyNumberFormat="1" applyFont="1" applyFill="1" applyBorder="1" applyAlignment="1" applyProtection="1">
      <alignment horizontal="center" vertical="center" wrapText="1"/>
    </xf>
    <xf numFmtId="44" fontId="6" fillId="3" borderId="32" xfId="0" applyNumberFormat="1" applyFont="1" applyFill="1" applyBorder="1" applyAlignment="1" applyProtection="1">
      <alignment horizontal="center" vertical="center" wrapText="1"/>
    </xf>
    <xf numFmtId="165" fontId="6" fillId="3" borderId="34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5" borderId="0" xfId="0" applyFill="1" applyProtection="1"/>
    <xf numFmtId="164" fontId="0" fillId="5" borderId="32" xfId="0" applyNumberFormat="1" applyFill="1" applyBorder="1" applyProtection="1">
      <protection locked="0"/>
    </xf>
  </cellXfs>
  <cellStyles count="5">
    <cellStyle name="Normální" xfId="0" builtinId="0"/>
    <cellStyle name="Normální 10" xfId="3"/>
    <cellStyle name="normální 2" xfId="4"/>
    <cellStyle name="Normální 8" xfId="1"/>
    <cellStyle name="Normální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tabSelected="1" zoomScaleNormal="100" workbookViewId="0">
      <selection activeCell="B2" sqref="B2:H2"/>
    </sheetView>
  </sheetViews>
  <sheetFormatPr defaultRowHeight="15" x14ac:dyDescent="0.25"/>
  <cols>
    <col min="1" max="1" width="8.42578125" customWidth="1"/>
    <col min="2" max="2" width="3.28515625" customWidth="1"/>
    <col min="3" max="3" width="59.7109375" bestFit="1" customWidth="1"/>
    <col min="4" max="4" width="17" customWidth="1"/>
    <col min="5" max="5" width="5.85546875" customWidth="1"/>
    <col min="6" max="6" width="14.85546875" customWidth="1"/>
    <col min="7" max="7" width="6.85546875" customWidth="1"/>
    <col min="8" max="8" width="19.28515625" customWidth="1"/>
    <col min="10" max="10" width="9.85546875" bestFit="1" customWidth="1"/>
  </cols>
  <sheetData>
    <row r="1" spans="1:38" ht="15.75" thickBot="1" x14ac:dyDescent="0.3"/>
    <row r="2" spans="1:38" ht="19.5" thickBot="1" x14ac:dyDescent="0.3">
      <c r="B2" s="19" t="s">
        <v>21</v>
      </c>
      <c r="C2" s="20"/>
      <c r="D2" s="20"/>
      <c r="E2" s="20"/>
      <c r="F2" s="20"/>
      <c r="G2" s="20"/>
      <c r="H2" s="21"/>
    </row>
    <row r="3" spans="1:38" ht="15.75" thickBot="1" x14ac:dyDescent="0.3">
      <c r="B3" s="22" t="s">
        <v>0</v>
      </c>
      <c r="C3" s="23"/>
      <c r="D3" s="24" t="s">
        <v>20</v>
      </c>
      <c r="E3" s="25"/>
      <c r="F3" s="25"/>
      <c r="G3" s="25"/>
      <c r="H3" s="26"/>
    </row>
    <row r="4" spans="1:38" x14ac:dyDescent="0.25">
      <c r="B4" s="27" t="s">
        <v>1</v>
      </c>
      <c r="C4" s="28"/>
      <c r="D4" s="24" t="s">
        <v>22</v>
      </c>
      <c r="E4" s="25"/>
      <c r="F4" s="25"/>
      <c r="G4" s="25"/>
      <c r="H4" s="26"/>
    </row>
    <row r="5" spans="1:38" ht="15.75" thickBot="1" x14ac:dyDescent="0.3">
      <c r="B5" s="29"/>
      <c r="C5" s="30"/>
      <c r="D5" s="31" t="s">
        <v>23</v>
      </c>
      <c r="E5" s="32"/>
      <c r="F5" s="32"/>
      <c r="G5" s="32"/>
      <c r="H5" s="33"/>
    </row>
    <row r="6" spans="1:38" ht="15.6" customHeight="1" x14ac:dyDescent="0.25">
      <c r="B6" s="34" t="s">
        <v>12</v>
      </c>
      <c r="C6" s="35"/>
      <c r="D6" s="36"/>
      <c r="E6" s="37"/>
      <c r="F6" s="37"/>
      <c r="G6" s="37"/>
      <c r="H6" s="38"/>
    </row>
    <row r="7" spans="1:38" ht="15.6" customHeight="1" x14ac:dyDescent="0.25">
      <c r="B7" s="39" t="s">
        <v>7</v>
      </c>
      <c r="C7" s="40"/>
      <c r="D7" s="41"/>
      <c r="E7" s="42"/>
      <c r="F7" s="42"/>
      <c r="G7" s="42"/>
      <c r="H7" s="43"/>
    </row>
    <row r="8" spans="1:38" ht="15.6" customHeight="1" x14ac:dyDescent="0.25">
      <c r="B8" s="39" t="s">
        <v>15</v>
      </c>
      <c r="C8" s="40"/>
      <c r="D8" s="41"/>
      <c r="E8" s="42"/>
      <c r="F8" s="42"/>
      <c r="G8" s="42"/>
      <c r="H8" s="43"/>
    </row>
    <row r="9" spans="1:38" ht="16.149999999999999" customHeight="1" thickBot="1" x14ac:dyDescent="0.3">
      <c r="B9" s="44">
        <v>45309</v>
      </c>
      <c r="C9" s="45"/>
      <c r="D9" s="46"/>
      <c r="E9" s="47"/>
      <c r="F9" s="47"/>
      <c r="G9" s="47"/>
      <c r="H9" s="48"/>
    </row>
    <row r="10" spans="1:38" ht="19.149999999999999" customHeight="1" x14ac:dyDescent="0.25">
      <c r="B10" s="2"/>
      <c r="C10" s="3" t="s">
        <v>2</v>
      </c>
      <c r="D10" s="4" t="s">
        <v>3</v>
      </c>
      <c r="E10" s="49" t="s">
        <v>4</v>
      </c>
      <c r="F10" s="5" t="s">
        <v>5</v>
      </c>
      <c r="G10" s="6" t="s">
        <v>6</v>
      </c>
      <c r="H10" s="7" t="s">
        <v>8</v>
      </c>
    </row>
    <row r="11" spans="1:38" ht="19.149999999999999" customHeight="1" x14ac:dyDescent="0.3">
      <c r="B11" s="50"/>
      <c r="C11" s="51" t="s">
        <v>17</v>
      </c>
      <c r="D11" s="12"/>
      <c r="E11" s="52"/>
      <c r="F11" s="53"/>
      <c r="G11" s="52"/>
      <c r="H11" s="54">
        <f>SUM(H39+H40+H48+H57)</f>
        <v>0</v>
      </c>
    </row>
    <row r="12" spans="1:38" ht="19.149999999999999" customHeight="1" x14ac:dyDescent="0.25">
      <c r="B12" s="55"/>
      <c r="C12" s="56"/>
      <c r="D12" s="56"/>
      <c r="E12" s="56"/>
      <c r="F12" s="56"/>
      <c r="G12" s="56"/>
      <c r="H12" s="57"/>
    </row>
    <row r="13" spans="1:38" ht="19.149999999999999" customHeight="1" x14ac:dyDescent="0.25">
      <c r="B13" s="58" t="s">
        <v>18</v>
      </c>
      <c r="C13" s="59"/>
      <c r="D13" s="59"/>
      <c r="E13" s="59"/>
      <c r="F13" s="59"/>
      <c r="G13" s="59"/>
      <c r="H13" s="60"/>
    </row>
    <row r="14" spans="1:38" x14ac:dyDescent="0.25">
      <c r="B14" s="50"/>
      <c r="C14" s="8" t="s">
        <v>36</v>
      </c>
      <c r="D14" s="61"/>
      <c r="E14" s="13" t="s">
        <v>62</v>
      </c>
      <c r="F14" s="69"/>
      <c r="G14" s="14">
        <v>5</v>
      </c>
      <c r="H14" s="62">
        <f t="shared" ref="H14" si="0">G14*F14</f>
        <v>0</v>
      </c>
    </row>
    <row r="15" spans="1:38" x14ac:dyDescent="0.25">
      <c r="B15" s="50"/>
      <c r="C15" s="8" t="s">
        <v>37</v>
      </c>
      <c r="D15" s="61"/>
      <c r="E15" s="13" t="s">
        <v>62</v>
      </c>
      <c r="F15" s="69"/>
      <c r="G15" s="17">
        <v>4</v>
      </c>
      <c r="H15" s="62">
        <f>G15*F15</f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19.149999999999999" customHeight="1" x14ac:dyDescent="0.25">
      <c r="A16" s="10"/>
      <c r="B16" s="50"/>
      <c r="C16" s="8" t="s">
        <v>38</v>
      </c>
      <c r="D16" s="61"/>
      <c r="E16" s="13" t="s">
        <v>62</v>
      </c>
      <c r="F16" s="69"/>
      <c r="G16" s="17">
        <v>1</v>
      </c>
      <c r="H16" s="62">
        <f>G16*F16</f>
        <v>0</v>
      </c>
      <c r="O16" s="1"/>
    </row>
    <row r="17" spans="1:15" ht="19.149999999999999" customHeight="1" x14ac:dyDescent="0.25">
      <c r="A17" s="10"/>
      <c r="B17" s="50"/>
      <c r="C17" s="8" t="s">
        <v>39</v>
      </c>
      <c r="D17" s="61"/>
      <c r="E17" s="13" t="s">
        <v>62</v>
      </c>
      <c r="F17" s="69"/>
      <c r="G17" s="17">
        <v>1</v>
      </c>
      <c r="H17" s="62">
        <f t="shared" ref="H17:H35" si="1">G17*F17</f>
        <v>0</v>
      </c>
      <c r="O17" s="1"/>
    </row>
    <row r="18" spans="1:15" ht="19.149999999999999" customHeight="1" x14ac:dyDescent="0.25">
      <c r="A18" s="10"/>
      <c r="B18" s="50"/>
      <c r="C18" s="8" t="s">
        <v>40</v>
      </c>
      <c r="D18" s="61"/>
      <c r="E18" s="13" t="s">
        <v>62</v>
      </c>
      <c r="F18" s="69"/>
      <c r="G18" s="17">
        <v>2</v>
      </c>
      <c r="H18" s="62">
        <f t="shared" ref="H18:H19" si="2">G18*F18</f>
        <v>0</v>
      </c>
      <c r="O18" s="1"/>
    </row>
    <row r="19" spans="1:15" ht="19.149999999999999" customHeight="1" x14ac:dyDescent="0.25">
      <c r="A19" s="10"/>
      <c r="B19" s="50"/>
      <c r="C19" s="8" t="s">
        <v>41</v>
      </c>
      <c r="D19" s="61"/>
      <c r="E19" s="13" t="s">
        <v>62</v>
      </c>
      <c r="F19" s="69"/>
      <c r="G19" s="17">
        <v>1</v>
      </c>
      <c r="H19" s="62">
        <f t="shared" si="2"/>
        <v>0</v>
      </c>
      <c r="O19" s="1"/>
    </row>
    <row r="20" spans="1:15" ht="19.149999999999999" customHeight="1" x14ac:dyDescent="0.25">
      <c r="A20" s="10"/>
      <c r="B20" s="50"/>
      <c r="C20" s="8" t="s">
        <v>42</v>
      </c>
      <c r="D20" s="16"/>
      <c r="E20" s="13" t="s">
        <v>62</v>
      </c>
      <c r="F20" s="69"/>
      <c r="G20" s="17">
        <v>4</v>
      </c>
      <c r="H20" s="62">
        <f t="shared" si="1"/>
        <v>0</v>
      </c>
      <c r="O20" s="1"/>
    </row>
    <row r="21" spans="1:15" ht="19.149999999999999" customHeight="1" x14ac:dyDescent="0.3">
      <c r="A21" s="11"/>
      <c r="B21" s="50"/>
      <c r="C21" s="8" t="s">
        <v>43</v>
      </c>
      <c r="D21" s="61"/>
      <c r="E21" s="13" t="s">
        <v>62</v>
      </c>
      <c r="F21" s="69"/>
      <c r="G21" s="17">
        <v>1</v>
      </c>
      <c r="H21" s="62">
        <f t="shared" si="1"/>
        <v>0</v>
      </c>
      <c r="O21" s="1"/>
    </row>
    <row r="22" spans="1:15" ht="19.149999999999999" customHeight="1" x14ac:dyDescent="0.3">
      <c r="A22" s="11"/>
      <c r="B22" s="50"/>
      <c r="C22" s="8" t="s">
        <v>44</v>
      </c>
      <c r="D22" s="16"/>
      <c r="E22" s="13" t="s">
        <v>62</v>
      </c>
      <c r="F22" s="69"/>
      <c r="G22" s="17">
        <v>4</v>
      </c>
      <c r="H22" s="62">
        <f t="shared" si="1"/>
        <v>0</v>
      </c>
      <c r="O22" s="1"/>
    </row>
    <row r="23" spans="1:15" ht="19.149999999999999" customHeight="1" x14ac:dyDescent="0.3">
      <c r="A23" s="11"/>
      <c r="B23" s="50"/>
      <c r="C23" s="8" t="s">
        <v>45</v>
      </c>
      <c r="D23" s="16"/>
      <c r="E23" s="13" t="s">
        <v>62</v>
      </c>
      <c r="F23" s="69"/>
      <c r="G23" s="17">
        <v>8</v>
      </c>
      <c r="H23" s="62">
        <f t="shared" si="1"/>
        <v>0</v>
      </c>
      <c r="O23" s="1"/>
    </row>
    <row r="24" spans="1:15" ht="19.149999999999999" customHeight="1" x14ac:dyDescent="0.25">
      <c r="A24" s="10"/>
      <c r="B24" s="50"/>
      <c r="C24" s="8" t="s">
        <v>46</v>
      </c>
      <c r="D24" s="16"/>
      <c r="E24" s="13" t="s">
        <v>62</v>
      </c>
      <c r="F24" s="69"/>
      <c r="G24" s="17">
        <v>3</v>
      </c>
      <c r="H24" s="62">
        <f t="shared" si="1"/>
        <v>0</v>
      </c>
      <c r="O24" s="1"/>
    </row>
    <row r="25" spans="1:15" ht="19.149999999999999" customHeight="1" x14ac:dyDescent="0.25">
      <c r="A25" s="10"/>
      <c r="B25" s="50"/>
      <c r="C25" s="8" t="s">
        <v>47</v>
      </c>
      <c r="D25" s="61"/>
      <c r="E25" s="13" t="s">
        <v>62</v>
      </c>
      <c r="F25" s="69"/>
      <c r="G25" s="14">
        <v>12</v>
      </c>
      <c r="H25" s="62">
        <f t="shared" si="1"/>
        <v>0</v>
      </c>
    </row>
    <row r="26" spans="1:15" ht="19.149999999999999" customHeight="1" x14ac:dyDescent="0.25">
      <c r="A26" s="10"/>
      <c r="B26" s="50"/>
      <c r="C26" s="8" t="s">
        <v>48</v>
      </c>
      <c r="D26" s="61"/>
      <c r="E26" s="13" t="s">
        <v>62</v>
      </c>
      <c r="F26" s="69"/>
      <c r="G26" s="14">
        <v>25</v>
      </c>
      <c r="H26" s="62">
        <f t="shared" si="1"/>
        <v>0</v>
      </c>
    </row>
    <row r="27" spans="1:15" ht="19.149999999999999" customHeight="1" x14ac:dyDescent="0.25">
      <c r="A27" s="10"/>
      <c r="B27" s="50"/>
      <c r="C27" s="8" t="s">
        <v>49</v>
      </c>
      <c r="D27" s="61"/>
      <c r="E27" s="13" t="s">
        <v>62</v>
      </c>
      <c r="F27" s="69"/>
      <c r="G27" s="14">
        <v>17</v>
      </c>
      <c r="H27" s="62">
        <f t="shared" si="1"/>
        <v>0</v>
      </c>
    </row>
    <row r="28" spans="1:15" ht="19.149999999999999" customHeight="1" x14ac:dyDescent="0.25">
      <c r="A28" s="10"/>
      <c r="B28" s="50"/>
      <c r="C28" s="8" t="s">
        <v>50</v>
      </c>
      <c r="D28" s="61"/>
      <c r="E28" s="13" t="s">
        <v>62</v>
      </c>
      <c r="F28" s="69"/>
      <c r="G28" s="14">
        <v>52</v>
      </c>
      <c r="H28" s="62">
        <f t="shared" si="1"/>
        <v>0</v>
      </c>
    </row>
    <row r="29" spans="1:15" ht="19.149999999999999" customHeight="1" x14ac:dyDescent="0.25">
      <c r="A29" s="10"/>
      <c r="B29" s="50"/>
      <c r="C29" s="8" t="s">
        <v>51</v>
      </c>
      <c r="D29" s="61"/>
      <c r="E29" s="13" t="s">
        <v>62</v>
      </c>
      <c r="F29" s="69"/>
      <c r="G29" s="14">
        <v>16</v>
      </c>
      <c r="H29" s="62">
        <f t="shared" si="1"/>
        <v>0</v>
      </c>
    </row>
    <row r="30" spans="1:15" ht="19.149999999999999" customHeight="1" x14ac:dyDescent="0.25">
      <c r="A30" s="10"/>
      <c r="B30" s="50"/>
      <c r="C30" s="8" t="s">
        <v>52</v>
      </c>
      <c r="D30" s="61"/>
      <c r="E30" s="13" t="s">
        <v>26</v>
      </c>
      <c r="F30" s="69"/>
      <c r="G30" s="14">
        <v>30</v>
      </c>
      <c r="H30" s="62">
        <f t="shared" si="1"/>
        <v>0</v>
      </c>
    </row>
    <row r="31" spans="1:15" ht="19.149999999999999" customHeight="1" x14ac:dyDescent="0.25">
      <c r="A31" s="10"/>
      <c r="B31" s="50"/>
      <c r="C31" s="8" t="s">
        <v>53</v>
      </c>
      <c r="D31" s="61"/>
      <c r="E31" s="13" t="s">
        <v>62</v>
      </c>
      <c r="F31" s="69"/>
      <c r="G31" s="17">
        <v>10</v>
      </c>
      <c r="H31" s="62">
        <f t="shared" si="1"/>
        <v>0</v>
      </c>
    </row>
    <row r="32" spans="1:15" ht="19.149999999999999" customHeight="1" x14ac:dyDescent="0.25">
      <c r="A32" s="10"/>
      <c r="B32" s="50"/>
      <c r="C32" s="8" t="s">
        <v>54</v>
      </c>
      <c r="D32" s="61"/>
      <c r="E32" s="13" t="s">
        <v>62</v>
      </c>
      <c r="F32" s="69"/>
      <c r="G32" s="14">
        <v>17</v>
      </c>
      <c r="H32" s="62">
        <f t="shared" si="1"/>
        <v>0</v>
      </c>
    </row>
    <row r="33" spans="1:38" ht="19.149999999999999" customHeight="1" x14ac:dyDescent="0.3">
      <c r="A33" s="11"/>
      <c r="B33" s="50"/>
      <c r="C33" s="8" t="s">
        <v>55</v>
      </c>
      <c r="D33" s="61"/>
      <c r="E33" s="13" t="s">
        <v>62</v>
      </c>
      <c r="F33" s="69"/>
      <c r="G33" s="14">
        <v>2</v>
      </c>
      <c r="H33" s="62">
        <f t="shared" si="1"/>
        <v>0</v>
      </c>
    </row>
    <row r="34" spans="1:38" ht="19.149999999999999" customHeight="1" x14ac:dyDescent="0.25">
      <c r="A34" s="10"/>
      <c r="B34" s="50"/>
      <c r="C34" s="8" t="s">
        <v>56</v>
      </c>
      <c r="D34" s="61"/>
      <c r="E34" s="13" t="s">
        <v>62</v>
      </c>
      <c r="F34" s="69"/>
      <c r="G34" s="14">
        <v>4</v>
      </c>
      <c r="H34" s="62">
        <f t="shared" si="1"/>
        <v>0</v>
      </c>
      <c r="O34" s="1"/>
    </row>
    <row r="35" spans="1:38" ht="19.149999999999999" customHeight="1" x14ac:dyDescent="0.25">
      <c r="B35" s="50"/>
      <c r="C35" s="8" t="s">
        <v>57</v>
      </c>
      <c r="D35" s="61"/>
      <c r="E35" s="13" t="s">
        <v>62</v>
      </c>
      <c r="F35" s="69"/>
      <c r="G35" s="14">
        <v>6</v>
      </c>
      <c r="H35" s="62">
        <f t="shared" si="1"/>
        <v>0</v>
      </c>
      <c r="O35" s="1"/>
    </row>
    <row r="36" spans="1:38" ht="19.149999999999999" customHeight="1" x14ac:dyDescent="0.25">
      <c r="A36" s="10"/>
      <c r="B36" s="50"/>
      <c r="C36" s="8" t="s">
        <v>58</v>
      </c>
      <c r="D36" s="61"/>
      <c r="E36" s="13" t="s">
        <v>62</v>
      </c>
      <c r="F36" s="69"/>
      <c r="G36" s="14">
        <v>1</v>
      </c>
      <c r="H36" s="62">
        <f>G36*F36</f>
        <v>0</v>
      </c>
    </row>
    <row r="37" spans="1:38" ht="19.149999999999999" customHeight="1" x14ac:dyDescent="0.25">
      <c r="A37" s="10"/>
      <c r="B37" s="50"/>
      <c r="C37" s="8" t="s">
        <v>59</v>
      </c>
      <c r="D37" s="61"/>
      <c r="E37" s="13" t="s">
        <v>63</v>
      </c>
      <c r="F37" s="69"/>
      <c r="G37" s="14">
        <v>2</v>
      </c>
      <c r="H37" s="62">
        <f>G37*F37</f>
        <v>0</v>
      </c>
    </row>
    <row r="38" spans="1:38" x14ac:dyDescent="0.25">
      <c r="B38" s="50"/>
      <c r="C38" s="8" t="s">
        <v>27</v>
      </c>
      <c r="D38" s="61"/>
      <c r="E38" s="13" t="s">
        <v>19</v>
      </c>
      <c r="F38" s="69"/>
      <c r="G38" s="14">
        <v>1</v>
      </c>
      <c r="H38" s="62">
        <f t="shared" ref="H38" si="3">G38*F38</f>
        <v>0</v>
      </c>
    </row>
    <row r="39" spans="1:38" ht="19.149999999999999" customHeight="1" x14ac:dyDescent="0.25">
      <c r="B39" s="50"/>
      <c r="C39" s="63" t="s">
        <v>13</v>
      </c>
      <c r="D39" s="9"/>
      <c r="E39" s="64"/>
      <c r="F39" s="65"/>
      <c r="G39" s="64"/>
      <c r="H39" s="66">
        <f>SUM(H14:H38)</f>
        <v>0</v>
      </c>
    </row>
    <row r="40" spans="1:38" ht="19.149999999999999" customHeight="1" x14ac:dyDescent="0.25">
      <c r="B40" s="50"/>
      <c r="C40" s="63" t="s">
        <v>16</v>
      </c>
      <c r="D40" s="9"/>
      <c r="E40" s="64"/>
      <c r="F40" s="65"/>
      <c r="G40" s="64"/>
      <c r="H40" s="18"/>
    </row>
    <row r="41" spans="1:38" x14ac:dyDescent="0.25">
      <c r="B41" s="67"/>
      <c r="C41" s="67"/>
      <c r="D41" s="67"/>
      <c r="E41" s="67"/>
      <c r="F41" s="67"/>
      <c r="G41" s="67"/>
      <c r="H41" s="67"/>
    </row>
    <row r="42" spans="1:38" ht="19.149999999999999" customHeight="1" x14ac:dyDescent="0.25">
      <c r="B42" s="55"/>
      <c r="C42" s="56"/>
      <c r="D42" s="56"/>
      <c r="E42" s="56"/>
      <c r="F42" s="56"/>
      <c r="G42" s="56"/>
      <c r="H42" s="57"/>
    </row>
    <row r="43" spans="1:38" ht="19.149999999999999" customHeight="1" x14ac:dyDescent="0.25">
      <c r="B43" s="58" t="s">
        <v>29</v>
      </c>
      <c r="C43" s="59"/>
      <c r="D43" s="59"/>
      <c r="E43" s="59"/>
      <c r="F43" s="59"/>
      <c r="G43" s="59"/>
      <c r="H43" s="60"/>
    </row>
    <row r="44" spans="1:38" x14ac:dyDescent="0.25">
      <c r="B44" s="50"/>
      <c r="C44" s="8" t="s">
        <v>30</v>
      </c>
      <c r="D44" s="61"/>
      <c r="E44" s="13" t="s">
        <v>9</v>
      </c>
      <c r="F44" s="69"/>
      <c r="G44" s="17">
        <v>1</v>
      </c>
      <c r="H44" s="62">
        <f t="shared" ref="H44:H47" si="4">G44*F44</f>
        <v>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 ht="19.149999999999999" customHeight="1" x14ac:dyDescent="0.25">
      <c r="A45" s="10"/>
      <c r="B45" s="50"/>
      <c r="C45" s="8" t="s">
        <v>31</v>
      </c>
      <c r="D45" s="61"/>
      <c r="E45" s="13" t="s">
        <v>26</v>
      </c>
      <c r="F45" s="69"/>
      <c r="G45" s="17">
        <v>22.1</v>
      </c>
      <c r="H45" s="62">
        <f t="shared" si="4"/>
        <v>0</v>
      </c>
      <c r="O45" s="1"/>
    </row>
    <row r="46" spans="1:38" ht="19.149999999999999" customHeight="1" x14ac:dyDescent="0.25">
      <c r="A46" s="10"/>
      <c r="B46" s="50"/>
      <c r="C46" s="8" t="s">
        <v>32</v>
      </c>
      <c r="D46" s="61"/>
      <c r="E46" s="13" t="s">
        <v>9</v>
      </c>
      <c r="F46" s="69"/>
      <c r="G46" s="14">
        <v>1</v>
      </c>
      <c r="H46" s="62">
        <f t="shared" si="4"/>
        <v>0</v>
      </c>
      <c r="O46" s="1"/>
    </row>
    <row r="47" spans="1:38" ht="19.149999999999999" customHeight="1" x14ac:dyDescent="0.25">
      <c r="A47" s="10"/>
      <c r="B47" s="50"/>
      <c r="C47" s="8" t="s">
        <v>33</v>
      </c>
      <c r="D47" s="61"/>
      <c r="E47" s="13" t="s">
        <v>9</v>
      </c>
      <c r="F47" s="69"/>
      <c r="G47" s="17">
        <v>1</v>
      </c>
      <c r="H47" s="62">
        <f t="shared" si="4"/>
        <v>0</v>
      </c>
      <c r="O47" s="1"/>
    </row>
    <row r="48" spans="1:38" ht="19.149999999999999" customHeight="1" x14ac:dyDescent="0.25">
      <c r="B48" s="50"/>
      <c r="C48" s="63" t="s">
        <v>34</v>
      </c>
      <c r="D48" s="9"/>
      <c r="E48" s="64"/>
      <c r="F48" s="65"/>
      <c r="G48" s="64"/>
      <c r="H48" s="66">
        <f>SUM(H44:H47)</f>
        <v>0</v>
      </c>
    </row>
    <row r="49" spans="1:15" x14ac:dyDescent="0.25">
      <c r="B49" s="67"/>
      <c r="C49" s="67"/>
      <c r="D49" s="67"/>
      <c r="E49" s="67"/>
      <c r="F49" s="67"/>
      <c r="G49" s="67"/>
      <c r="H49" s="67"/>
    </row>
    <row r="50" spans="1:15" ht="19.149999999999999" customHeight="1" x14ac:dyDescent="0.25">
      <c r="B50" s="55"/>
      <c r="C50" s="56"/>
      <c r="D50" s="56"/>
      <c r="E50" s="56"/>
      <c r="F50" s="56"/>
      <c r="G50" s="56"/>
      <c r="H50" s="57"/>
    </row>
    <row r="51" spans="1:15" ht="19.149999999999999" customHeight="1" x14ac:dyDescent="0.25">
      <c r="B51" s="58" t="s">
        <v>35</v>
      </c>
      <c r="C51" s="59"/>
      <c r="D51" s="59"/>
      <c r="E51" s="59"/>
      <c r="F51" s="59"/>
      <c r="G51" s="59"/>
      <c r="H51" s="60"/>
    </row>
    <row r="52" spans="1:15" ht="19.149999999999999" customHeight="1" x14ac:dyDescent="0.25">
      <c r="B52" s="50"/>
      <c r="C52" s="8" t="s">
        <v>25</v>
      </c>
      <c r="D52" s="61"/>
      <c r="E52" s="13" t="s">
        <v>19</v>
      </c>
      <c r="F52" s="69"/>
      <c r="G52" s="17">
        <v>1</v>
      </c>
      <c r="H52" s="62">
        <f>G52*F52</f>
        <v>0</v>
      </c>
    </row>
    <row r="53" spans="1:15" ht="19.149999999999999" customHeight="1" x14ac:dyDescent="0.25">
      <c r="A53" s="10"/>
      <c r="B53" s="50"/>
      <c r="C53" s="8" t="s">
        <v>28</v>
      </c>
      <c r="D53" s="16"/>
      <c r="E53" s="13" t="s">
        <v>62</v>
      </c>
      <c r="F53" s="69"/>
      <c r="G53" s="14">
        <v>1</v>
      </c>
      <c r="H53" s="62">
        <f>G53*F53</f>
        <v>0</v>
      </c>
      <c r="O53" s="1"/>
    </row>
    <row r="54" spans="1:15" ht="19.149999999999999" customHeight="1" x14ac:dyDescent="0.25">
      <c r="B54" s="50"/>
      <c r="C54" s="8" t="s">
        <v>60</v>
      </c>
      <c r="D54" s="61"/>
      <c r="E54" s="13" t="s">
        <v>62</v>
      </c>
      <c r="F54" s="69"/>
      <c r="G54" s="17">
        <v>1</v>
      </c>
      <c r="H54" s="62">
        <f>G54*F54</f>
        <v>0</v>
      </c>
    </row>
    <row r="55" spans="1:15" ht="19.149999999999999" customHeight="1" x14ac:dyDescent="0.25">
      <c r="B55" s="50"/>
      <c r="C55" s="8" t="s">
        <v>24</v>
      </c>
      <c r="D55" s="61"/>
      <c r="E55" s="13" t="s">
        <v>9</v>
      </c>
      <c r="F55" s="69"/>
      <c r="G55" s="17">
        <v>1</v>
      </c>
      <c r="H55" s="62">
        <f>G55*F55</f>
        <v>0</v>
      </c>
    </row>
    <row r="56" spans="1:15" ht="19.149999999999999" customHeight="1" x14ac:dyDescent="0.25">
      <c r="B56" s="50"/>
      <c r="C56" s="8" t="s">
        <v>61</v>
      </c>
      <c r="D56" s="61"/>
      <c r="E56" s="13" t="s">
        <v>62</v>
      </c>
      <c r="F56" s="69"/>
      <c r="G56" s="14">
        <v>1</v>
      </c>
      <c r="H56" s="62">
        <f>G56*F56</f>
        <v>0</v>
      </c>
    </row>
    <row r="57" spans="1:15" ht="19.149999999999999" customHeight="1" x14ac:dyDescent="0.25">
      <c r="B57" s="50"/>
      <c r="C57" s="63" t="s">
        <v>34</v>
      </c>
      <c r="D57" s="9"/>
      <c r="E57" s="64"/>
      <c r="F57" s="65"/>
      <c r="G57" s="64"/>
      <c r="H57" s="66">
        <f>SUM(H52:H55)</f>
        <v>0</v>
      </c>
    </row>
    <row r="58" spans="1:15" x14ac:dyDescent="0.25">
      <c r="B58" s="67"/>
      <c r="C58" s="67"/>
      <c r="D58" s="67"/>
      <c r="E58" s="67"/>
      <c r="F58" s="67"/>
      <c r="G58" s="67"/>
      <c r="H58" s="67"/>
    </row>
    <row r="59" spans="1:15" x14ac:dyDescent="0.25">
      <c r="B59" s="67"/>
      <c r="C59" s="67" t="s">
        <v>10</v>
      </c>
      <c r="D59" s="67"/>
      <c r="E59" s="67"/>
      <c r="F59" s="67"/>
      <c r="G59" s="67"/>
      <c r="H59" s="67"/>
    </row>
    <row r="60" spans="1:15" x14ac:dyDescent="0.25">
      <c r="B60" s="67"/>
      <c r="C60" s="68"/>
      <c r="D60" s="67" t="s">
        <v>64</v>
      </c>
      <c r="E60" s="67"/>
      <c r="F60" s="67"/>
      <c r="G60" s="67"/>
      <c r="H60" s="67"/>
    </row>
    <row r="61" spans="1:15" x14ac:dyDescent="0.25">
      <c r="B61" s="67"/>
      <c r="C61" s="67" t="s">
        <v>11</v>
      </c>
      <c r="D61" s="67"/>
      <c r="E61" s="67"/>
      <c r="F61" s="67"/>
      <c r="G61" s="67"/>
      <c r="H61" s="67"/>
    </row>
    <row r="62" spans="1:15" x14ac:dyDescent="0.25">
      <c r="B62" s="67"/>
      <c r="C62" s="67" t="s">
        <v>14</v>
      </c>
      <c r="D62" s="67"/>
      <c r="E62" s="67"/>
      <c r="F62" s="67"/>
      <c r="G62" s="67"/>
      <c r="H62" s="67"/>
    </row>
  </sheetData>
  <sheetProtection algorithmName="SHA-512" hashValue="bJBF5VwieU/b6/3Mad4Lo7x/9rBvYo0w0j+fNaFbVM3BvfFYe7MxbkG7Qra0dO5TDaEZe0BETo2v6KNRHB0KBw==" saltValue="gD6EXUBPeRNgjLh0elQLxA==" spinCount="100000" sheet="1" objects="1" scenarios="1"/>
  <mergeCells count="18">
    <mergeCell ref="B12:H12"/>
    <mergeCell ref="B2:H2"/>
    <mergeCell ref="B3:C3"/>
    <mergeCell ref="D3:H3"/>
    <mergeCell ref="B4:C4"/>
    <mergeCell ref="D4:H4"/>
    <mergeCell ref="B5:C5"/>
    <mergeCell ref="D5:H5"/>
    <mergeCell ref="B6:C6"/>
    <mergeCell ref="B7:C7"/>
    <mergeCell ref="B9:C9"/>
    <mergeCell ref="B8:C8"/>
    <mergeCell ref="D6:H9"/>
    <mergeCell ref="B50:H50"/>
    <mergeCell ref="B51:H51"/>
    <mergeCell ref="B42:H42"/>
    <mergeCell ref="B13:H13"/>
    <mergeCell ref="B43:H43"/>
  </mergeCells>
  <conditionalFormatting sqref="C11">
    <cfRule type="expression" priority="51">
      <formula>"svyhledat"</formula>
    </cfRule>
  </conditionalFormatting>
  <conditionalFormatting sqref="C39:C40">
    <cfRule type="expression" priority="41">
      <formula>"svyhledat"</formula>
    </cfRule>
  </conditionalFormatting>
  <conditionalFormatting sqref="C48">
    <cfRule type="expression" priority="2">
      <formula>"svyhledat"</formula>
    </cfRule>
  </conditionalFormatting>
  <conditionalFormatting sqref="C57">
    <cfRule type="expression" priority="1">
      <formula>"svyhledat"</formula>
    </cfRule>
  </conditionalFormatting>
  <pageMargins left="0.70866141732283472" right="0.70866141732283472" top="0.78740157480314965" bottom="0.78740157480314965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FARMTEC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Kolář Miloš</dc:creator>
  <cp:lastModifiedBy>Šílený Radek</cp:lastModifiedBy>
  <cp:lastPrinted>2024-01-23T12:58:18Z</cp:lastPrinted>
  <dcterms:created xsi:type="dcterms:W3CDTF">2019-05-23T14:12:39Z</dcterms:created>
  <dcterms:modified xsi:type="dcterms:W3CDTF">2025-04-25T08:00:11Z</dcterms:modified>
</cp:coreProperties>
</file>