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ilan_veleba_ksus_cz/Documents/Dokumenty/MATERIÁLY/Svodidla/VZ 2026/"/>
    </mc:Choice>
  </mc:AlternateContent>
  <xr:revisionPtr revIDLastSave="359" documentId="11_AD4D80C4656A4B7AC02E74D153DB56A05ADEDD80" xr6:coauthVersionLast="47" xr6:coauthVersionMax="47" xr10:uidLastSave="{9D7F9123-A797-4EEE-8F0C-047E35484857}"/>
  <bookViews>
    <workbookView xWindow="-120" yWindow="-120" windowWidth="29040" windowHeight="15720" xr2:uid="{00000000-000D-0000-FFFF-FFFF00000000}"/>
  </bookViews>
  <sheets>
    <sheet name="soupis prac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19" i="1"/>
  <c r="J18" i="1"/>
  <c r="J8" i="1"/>
  <c r="J10" i="1"/>
  <c r="J11" i="1"/>
  <c r="J12" i="1"/>
  <c r="J13" i="1"/>
  <c r="J14" i="1"/>
  <c r="J15" i="1"/>
  <c r="J16" i="1"/>
  <c r="J17" i="1"/>
  <c r="J7" i="1"/>
  <c r="J6" i="1"/>
  <c r="J21" i="1" l="1"/>
  <c r="J23" i="1" s="1"/>
  <c r="J22" i="1" s="1"/>
</calcChain>
</file>

<file path=xl/sharedStrings.xml><?xml version="1.0" encoding="utf-8"?>
<sst xmlns="http://schemas.openxmlformats.org/spreadsheetml/2006/main" count="111" uniqueCount="54">
  <si>
    <t>číslo silnice</t>
  </si>
  <si>
    <t>CMS</t>
  </si>
  <si>
    <t>místopis/úsek</t>
  </si>
  <si>
    <t>staničení km</t>
  </si>
  <si>
    <t>kód položky</t>
  </si>
  <si>
    <t>Popis položky</t>
  </si>
  <si>
    <t>MJ</t>
  </si>
  <si>
    <t>množství</t>
  </si>
  <si>
    <t>Jednotková cena</t>
  </si>
  <si>
    <t>Celkem bez DPH</t>
  </si>
  <si>
    <t>Všeobecné konstrukce a práce</t>
  </si>
  <si>
    <t>DPH 21%</t>
  </si>
  <si>
    <t>Celkem s DPH</t>
  </si>
  <si>
    <t xml:space="preserve">součástí položek dodávka a instalace  svodidel je i zaměření inženýrských sítí před vlastní instalací svodidel
</t>
  </si>
  <si>
    <t>Akce:</t>
  </si>
  <si>
    <t>Poznámka:</t>
  </si>
  <si>
    <t>III/11311</t>
  </si>
  <si>
    <t>Říčany</t>
  </si>
  <si>
    <t>Štíhlice-I/2</t>
  </si>
  <si>
    <t>1,900-2,000</t>
  </si>
  <si>
    <t>9113A1</t>
  </si>
  <si>
    <t>02720.1</t>
  </si>
  <si>
    <t>svodidlo ocel., dodávka a motnáž zádržnost N2</t>
  </si>
  <si>
    <t>směrové sloupky s plast. hmot. - nástavce na svodidla vč. odraz. pásku</t>
  </si>
  <si>
    <t>den</t>
  </si>
  <si>
    <t>m</t>
  </si>
  <si>
    <t>kus</t>
  </si>
  <si>
    <t>Instalace a oprava svodidel na silnicích II. a III. třídy na území Středočeského kraje - oblast Kutná Hora v roce 2026</t>
  </si>
  <si>
    <t>POMOC PRÁCE ZŘÍZ. NEBO ZAJIŠŤ. REGULACI A OCHRANU DOPRAVY - UZAVŘENÍ JEDNOHO JÍZDNÍHO PRUHU SILNICE- ŘÍZENÍ PROVOZU KYVADLOVĚ NÁLEŽITĚ POUČENÝMI OSOBAMI</t>
  </si>
  <si>
    <t>zahrnuje veškeré práce a materiál související s provedením DIO dle aktuálně platných provozních směrnic objednatele, včetně vyřízení DIR</t>
  </si>
  <si>
    <t>II/611</t>
  </si>
  <si>
    <t>Poděbrady</t>
  </si>
  <si>
    <t>Velenka</t>
  </si>
  <si>
    <t>III/3367</t>
  </si>
  <si>
    <t>Zbraslavice</t>
  </si>
  <si>
    <t>III/33524</t>
  </si>
  <si>
    <t>Rápošov</t>
  </si>
  <si>
    <t>II/126</t>
  </si>
  <si>
    <t>Kutná Hora</t>
  </si>
  <si>
    <t>Svatý Ján</t>
  </si>
  <si>
    <t>III/10163</t>
  </si>
  <si>
    <t>Český Brod</t>
  </si>
  <si>
    <t>Tuklaty</t>
  </si>
  <si>
    <t>svodidlo ocel. N1,N2, demontáž s přesunem</t>
  </si>
  <si>
    <t>svodidlo ocel. N2, dodávka a montáž</t>
  </si>
  <si>
    <t>9113A3</t>
  </si>
  <si>
    <t>10,474-10,704</t>
  </si>
  <si>
    <t>10,885-10,934</t>
  </si>
  <si>
    <t>10,944-11,073</t>
  </si>
  <si>
    <t>0,237-0,345</t>
  </si>
  <si>
    <t>5,770-6,100</t>
  </si>
  <si>
    <t>Městec Králové</t>
  </si>
  <si>
    <t>Odřepsy</t>
  </si>
  <si>
    <t>1,346-1,374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</si>
</sst>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Kč-405];\-#,##0.00\ [$Kč-405]"/>
    <numFmt numFmtId="165" formatCode="#,##0.00_ ;\-#,##0.00\ "/>
    <numFmt numFmtId="166" formatCode="0.000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/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7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164" fontId="6" fillId="2" borderId="10" xfId="0" applyNumberFormat="1" applyFont="1" applyFill="1" applyBorder="1"/>
    <xf numFmtId="164" fontId="6" fillId="2" borderId="12" xfId="0" applyNumberFormat="1" applyFont="1" applyFill="1" applyBorder="1"/>
    <xf numFmtId="0" fontId="3" fillId="2" borderId="5" xfId="0" applyFont="1" applyFill="1" applyBorder="1" applyAlignment="1" applyProtection="1">
      <alignment horizontal="center" wrapText="1"/>
      <protection locked="0"/>
    </xf>
    <xf numFmtId="0" fontId="3" fillId="2" borderId="6" xfId="0" applyFont="1" applyFill="1" applyBorder="1" applyAlignment="1" applyProtection="1">
      <alignment horizontal="center" wrapText="1"/>
      <protection locked="0"/>
    </xf>
    <xf numFmtId="0" fontId="3" fillId="2" borderId="7" xfId="0" applyFont="1" applyFill="1" applyBorder="1" applyAlignment="1" applyProtection="1">
      <alignment horizontal="center" wrapText="1"/>
      <protection locked="0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3" fillId="0" borderId="21" xfId="0" applyFont="1" applyBorder="1" applyAlignment="1" applyProtection="1">
      <alignment wrapText="1"/>
      <protection locked="0"/>
    </xf>
    <xf numFmtId="0" fontId="3" fillId="0" borderId="22" xfId="0" applyFont="1" applyBorder="1" applyAlignment="1" applyProtection="1">
      <alignment wrapText="1"/>
      <protection locked="0"/>
    </xf>
    <xf numFmtId="0" fontId="5" fillId="0" borderId="23" xfId="0" applyFont="1" applyBorder="1" applyAlignment="1" applyProtection="1">
      <alignment horizont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/>
    <xf numFmtId="164" fontId="4" fillId="0" borderId="23" xfId="0" applyNumberFormat="1" applyFont="1" applyBorder="1"/>
    <xf numFmtId="164" fontId="4" fillId="0" borderId="24" xfId="0" applyNumberFormat="1" applyFont="1" applyBorder="1"/>
    <xf numFmtId="165" fontId="4" fillId="2" borderId="20" xfId="0" applyNumberFormat="1" applyFont="1" applyFill="1" applyBorder="1"/>
    <xf numFmtId="165" fontId="4" fillId="2" borderId="2" xfId="0" applyNumberFormat="1" applyFont="1" applyFill="1" applyBorder="1"/>
    <xf numFmtId="165" fontId="4" fillId="2" borderId="11" xfId="0" applyNumberFormat="1" applyFont="1" applyFill="1" applyBorder="1"/>
    <xf numFmtId="164" fontId="6" fillId="2" borderId="27" xfId="0" applyNumberFormat="1" applyFont="1" applyFill="1" applyBorder="1"/>
    <xf numFmtId="0" fontId="3" fillId="0" borderId="2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center"/>
    </xf>
    <xf numFmtId="165" fontId="4" fillId="0" borderId="10" xfId="0" applyNumberFormat="1" applyFont="1" applyBorder="1"/>
    <xf numFmtId="49" fontId="3" fillId="0" borderId="19" xfId="0" applyNumberFormat="1" applyFont="1" applyBorder="1" applyAlignment="1" applyProtection="1">
      <alignment horizontal="center" wrapText="1"/>
      <protection locked="0"/>
    </xf>
    <xf numFmtId="49" fontId="3" fillId="0" borderId="13" xfId="0" applyNumberFormat="1" applyFont="1" applyBorder="1" applyAlignment="1" applyProtection="1">
      <alignment horizontal="center" wrapText="1"/>
      <protection locked="0"/>
    </xf>
    <xf numFmtId="0" fontId="3" fillId="0" borderId="20" xfId="0" applyFont="1" applyBorder="1" applyAlignment="1" applyProtection="1">
      <alignment horizontal="center" wrapText="1"/>
      <protection locked="0"/>
    </xf>
    <xf numFmtId="0" fontId="4" fillId="0" borderId="20" xfId="0" applyFont="1" applyBorder="1" applyAlignment="1">
      <alignment horizontal="center"/>
    </xf>
    <xf numFmtId="49" fontId="3" fillId="0" borderId="9" xfId="0" applyNumberFormat="1" applyFont="1" applyBorder="1" applyAlignment="1" applyProtection="1">
      <alignment horizontal="center" wrapText="1"/>
      <protection locked="0"/>
    </xf>
    <xf numFmtId="49" fontId="3" fillId="0" borderId="1" xfId="0" applyNumberFormat="1" applyFont="1" applyBorder="1" applyAlignment="1" applyProtection="1">
      <alignment horizontal="center" wrapText="1"/>
      <protection locked="0"/>
    </xf>
    <xf numFmtId="165" fontId="4" fillId="0" borderId="14" xfId="0" applyNumberFormat="1" applyFont="1" applyBorder="1"/>
    <xf numFmtId="165" fontId="4" fillId="0" borderId="2" xfId="0" applyNumberFormat="1" applyFont="1" applyBorder="1"/>
    <xf numFmtId="49" fontId="3" fillId="3" borderId="9" xfId="0" applyNumberFormat="1" applyFont="1" applyFill="1" applyBorder="1" applyAlignment="1" applyProtection="1">
      <alignment horizontal="center" wrapText="1"/>
      <protection locked="0"/>
    </xf>
    <xf numFmtId="49" fontId="3" fillId="3" borderId="1" xfId="0" applyNumberFormat="1" applyFont="1" applyFill="1" applyBorder="1" applyAlignment="1" applyProtection="1">
      <alignment horizontal="center" wrapText="1"/>
      <protection locked="0"/>
    </xf>
    <xf numFmtId="166" fontId="3" fillId="3" borderId="1" xfId="0" applyNumberFormat="1" applyFont="1" applyFill="1" applyBorder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center" wrapText="1"/>
      <protection locked="0"/>
    </xf>
    <xf numFmtId="0" fontId="4" fillId="3" borderId="2" xfId="0" applyFont="1" applyFill="1" applyBorder="1" applyAlignment="1">
      <alignment horizontal="center"/>
    </xf>
    <xf numFmtId="165" fontId="4" fillId="3" borderId="10" xfId="0" applyNumberFormat="1" applyFont="1" applyFill="1" applyBorder="1"/>
    <xf numFmtId="165" fontId="4" fillId="2" borderId="31" xfId="0" applyNumberFormat="1" applyFont="1" applyFill="1" applyBorder="1"/>
    <xf numFmtId="49" fontId="3" fillId="0" borderId="29" xfId="0" applyNumberFormat="1" applyFont="1" applyBorder="1" applyAlignment="1" applyProtection="1">
      <alignment horizontal="center" wrapText="1"/>
      <protection locked="0"/>
    </xf>
    <xf numFmtId="49" fontId="3" fillId="0" borderId="30" xfId="0" applyNumberFormat="1" applyFont="1" applyBorder="1" applyAlignment="1" applyProtection="1">
      <alignment horizontal="center" wrapText="1"/>
      <protection locked="0"/>
    </xf>
    <xf numFmtId="166" fontId="3" fillId="0" borderId="30" xfId="0" applyNumberFormat="1" applyFont="1" applyBorder="1" applyAlignment="1" applyProtection="1">
      <alignment horizontal="center" wrapText="1"/>
      <protection locked="0"/>
    </xf>
    <xf numFmtId="0" fontId="3" fillId="0" borderId="31" xfId="0" applyFont="1" applyBorder="1" applyAlignment="1" applyProtection="1">
      <alignment horizontal="center" wrapText="1"/>
      <protection locked="0"/>
    </xf>
    <xf numFmtId="0" fontId="4" fillId="0" borderId="31" xfId="0" applyFont="1" applyBorder="1" applyAlignment="1">
      <alignment horizontal="center"/>
    </xf>
    <xf numFmtId="165" fontId="4" fillId="0" borderId="32" xfId="0" applyNumberFormat="1" applyFont="1" applyBorder="1"/>
    <xf numFmtId="49" fontId="3" fillId="3" borderId="29" xfId="0" applyNumberFormat="1" applyFont="1" applyFill="1" applyBorder="1" applyAlignment="1" applyProtection="1">
      <alignment horizontal="center" wrapText="1"/>
      <protection locked="0"/>
    </xf>
    <xf numFmtId="49" fontId="3" fillId="3" borderId="30" xfId="0" applyNumberFormat="1" applyFont="1" applyFill="1" applyBorder="1" applyAlignment="1" applyProtection="1">
      <alignment horizontal="center" wrapText="1"/>
      <protection locked="0"/>
    </xf>
    <xf numFmtId="166" fontId="3" fillId="3" borderId="30" xfId="0" applyNumberFormat="1" applyFont="1" applyFill="1" applyBorder="1" applyAlignment="1" applyProtection="1">
      <alignment horizontal="center" wrapText="1"/>
      <protection locked="0"/>
    </xf>
    <xf numFmtId="0" fontId="3" fillId="3" borderId="31" xfId="0" applyFont="1" applyFill="1" applyBorder="1" applyAlignment="1" applyProtection="1">
      <alignment horizontal="center" wrapText="1"/>
      <protection locked="0"/>
    </xf>
    <xf numFmtId="0" fontId="4" fillId="3" borderId="31" xfId="0" applyFont="1" applyFill="1" applyBorder="1" applyAlignment="1">
      <alignment horizontal="center"/>
    </xf>
    <xf numFmtId="165" fontId="4" fillId="3" borderId="32" xfId="0" applyNumberFormat="1" applyFont="1" applyFill="1" applyBorder="1"/>
    <xf numFmtId="49" fontId="3" fillId="3" borderId="28" xfId="0" applyNumberFormat="1" applyFont="1" applyFill="1" applyBorder="1" applyAlignment="1" applyProtection="1">
      <alignment horizontal="center" wrapText="1"/>
      <protection locked="0"/>
    </xf>
    <xf numFmtId="49" fontId="3" fillId="3" borderId="18" xfId="0" applyNumberFormat="1" applyFont="1" applyFill="1" applyBorder="1" applyAlignment="1" applyProtection="1">
      <alignment horizontal="center" wrapText="1"/>
      <protection locked="0"/>
    </xf>
    <xf numFmtId="166" fontId="3" fillId="3" borderId="18" xfId="0" applyNumberFormat="1" applyFon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 wrapText="1"/>
      <protection locked="0"/>
    </xf>
    <xf numFmtId="0" fontId="4" fillId="3" borderId="11" xfId="0" applyFont="1" applyFill="1" applyBorder="1" applyAlignment="1">
      <alignment horizontal="center"/>
    </xf>
    <xf numFmtId="165" fontId="4" fillId="3" borderId="12" xfId="0" applyNumberFormat="1" applyFont="1" applyFill="1" applyBorder="1"/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vertical="center" wrapText="1"/>
    </xf>
    <xf numFmtId="0" fontId="6" fillId="2" borderId="25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B1" sqref="B1:J2"/>
    </sheetView>
  </sheetViews>
  <sheetFormatPr defaultRowHeight="15" x14ac:dyDescent="0.25"/>
  <cols>
    <col min="1" max="1" width="8.85546875" bestFit="1" customWidth="1"/>
    <col min="2" max="2" width="11.85546875" customWidth="1"/>
    <col min="3" max="3" width="12.7109375" customWidth="1"/>
    <col min="4" max="4" width="11" customWidth="1"/>
    <col min="6" max="6" width="36" customWidth="1"/>
    <col min="7" max="7" width="3.85546875" bestFit="1" customWidth="1"/>
    <col min="8" max="8" width="7.140625" bestFit="1" customWidth="1"/>
    <col min="9" max="9" width="12.7109375" bestFit="1" customWidth="1"/>
    <col min="10" max="10" width="12.28515625" bestFit="1" customWidth="1"/>
  </cols>
  <sheetData>
    <row r="1" spans="1:10" ht="15" customHeight="1" x14ac:dyDescent="0.25">
      <c r="A1" s="64" t="s">
        <v>14</v>
      </c>
      <c r="B1" s="61" t="s">
        <v>27</v>
      </c>
      <c r="C1" s="61"/>
      <c r="D1" s="61"/>
      <c r="E1" s="61"/>
      <c r="F1" s="61"/>
      <c r="G1" s="61"/>
      <c r="H1" s="61"/>
      <c r="I1" s="61"/>
      <c r="J1" s="61"/>
    </row>
    <row r="2" spans="1:10" ht="15.75" customHeight="1" x14ac:dyDescent="0.25">
      <c r="A2" s="64"/>
      <c r="B2" s="61"/>
      <c r="C2" s="61"/>
      <c r="D2" s="61"/>
      <c r="E2" s="61"/>
      <c r="F2" s="61"/>
      <c r="G2" s="61"/>
      <c r="H2" s="61"/>
      <c r="I2" s="61"/>
      <c r="J2" s="61"/>
    </row>
    <row r="3" spans="1:10" ht="15.75" thickBot="1" x14ac:dyDescent="0.3">
      <c r="E3" s="1"/>
      <c r="F3" s="1"/>
      <c r="G3" s="1"/>
      <c r="H3" s="1"/>
      <c r="I3" s="1"/>
      <c r="J3" s="1"/>
    </row>
    <row r="4" spans="1:10" ht="15.7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8" t="s">
        <v>4</v>
      </c>
      <c r="F4" s="8" t="s">
        <v>5</v>
      </c>
      <c r="G4" s="9" t="s">
        <v>6</v>
      </c>
      <c r="H4" s="9" t="s">
        <v>7</v>
      </c>
      <c r="I4" s="9" t="s">
        <v>8</v>
      </c>
      <c r="J4" s="10" t="s">
        <v>9</v>
      </c>
    </row>
    <row r="5" spans="1:10" ht="15.75" thickBot="1" x14ac:dyDescent="0.3">
      <c r="A5" s="11"/>
      <c r="B5" s="12"/>
      <c r="C5" s="12"/>
      <c r="D5" s="12"/>
      <c r="E5" s="13"/>
      <c r="F5" s="14" t="s">
        <v>10</v>
      </c>
      <c r="G5" s="15"/>
      <c r="H5" s="15"/>
      <c r="I5" s="16"/>
      <c r="J5" s="17"/>
    </row>
    <row r="6" spans="1:10" x14ac:dyDescent="0.25">
      <c r="A6" s="25" t="s">
        <v>16</v>
      </c>
      <c r="B6" s="26" t="s">
        <v>17</v>
      </c>
      <c r="C6" s="26" t="s">
        <v>18</v>
      </c>
      <c r="D6" s="26" t="s">
        <v>19</v>
      </c>
      <c r="E6" s="27" t="s">
        <v>20</v>
      </c>
      <c r="F6" s="27" t="s">
        <v>22</v>
      </c>
      <c r="G6" s="28" t="s">
        <v>25</v>
      </c>
      <c r="H6" s="28">
        <v>200</v>
      </c>
      <c r="I6" s="18">
        <v>0</v>
      </c>
      <c r="J6" s="31">
        <f>H6*I6</f>
        <v>0</v>
      </c>
    </row>
    <row r="7" spans="1:10" ht="23.25" x14ac:dyDescent="0.25">
      <c r="A7" s="29" t="s">
        <v>16</v>
      </c>
      <c r="B7" s="30" t="s">
        <v>17</v>
      </c>
      <c r="C7" s="30" t="s">
        <v>18</v>
      </c>
      <c r="D7" s="30" t="s">
        <v>19</v>
      </c>
      <c r="E7" s="22">
        <v>91238</v>
      </c>
      <c r="F7" s="22" t="s">
        <v>23</v>
      </c>
      <c r="G7" s="23" t="s">
        <v>26</v>
      </c>
      <c r="H7" s="23">
        <v>8</v>
      </c>
      <c r="I7" s="19">
        <v>0</v>
      </c>
      <c r="J7" s="24">
        <f>H7*I7</f>
        <v>0</v>
      </c>
    </row>
    <row r="8" spans="1:10" ht="45.75" x14ac:dyDescent="0.25">
      <c r="A8" s="29" t="s">
        <v>16</v>
      </c>
      <c r="B8" s="30" t="s">
        <v>17</v>
      </c>
      <c r="C8" s="30" t="s">
        <v>18</v>
      </c>
      <c r="D8" s="30"/>
      <c r="E8" s="22" t="s">
        <v>21</v>
      </c>
      <c r="F8" s="22" t="s">
        <v>28</v>
      </c>
      <c r="G8" s="23" t="s">
        <v>24</v>
      </c>
      <c r="H8" s="23">
        <v>1</v>
      </c>
      <c r="I8" s="19">
        <v>0</v>
      </c>
      <c r="J8" s="24">
        <f t="shared" ref="J8:J20" si="0">H8*I8</f>
        <v>0</v>
      </c>
    </row>
    <row r="9" spans="1:10" ht="34.5" x14ac:dyDescent="0.25">
      <c r="A9" s="29"/>
      <c r="B9" s="30"/>
      <c r="C9" s="30"/>
      <c r="D9" s="30"/>
      <c r="E9" s="22"/>
      <c r="F9" s="22" t="s">
        <v>29</v>
      </c>
      <c r="G9" s="23"/>
      <c r="H9" s="23"/>
      <c r="I9" s="32"/>
      <c r="J9" s="24"/>
    </row>
    <row r="10" spans="1:10" x14ac:dyDescent="0.25">
      <c r="A10" s="33" t="s">
        <v>30</v>
      </c>
      <c r="B10" s="34" t="s">
        <v>31</v>
      </c>
      <c r="C10" s="34" t="s">
        <v>32</v>
      </c>
      <c r="D10" s="35">
        <v>22.8</v>
      </c>
      <c r="E10" s="36" t="s">
        <v>45</v>
      </c>
      <c r="F10" s="36" t="s">
        <v>43</v>
      </c>
      <c r="G10" s="37" t="s">
        <v>25</v>
      </c>
      <c r="H10" s="37">
        <v>340</v>
      </c>
      <c r="I10" s="19">
        <v>0</v>
      </c>
      <c r="J10" s="38">
        <f t="shared" si="0"/>
        <v>0</v>
      </c>
    </row>
    <row r="11" spans="1:10" x14ac:dyDescent="0.25">
      <c r="A11" s="33" t="s">
        <v>30</v>
      </c>
      <c r="B11" s="34" t="s">
        <v>31</v>
      </c>
      <c r="C11" s="34" t="s">
        <v>32</v>
      </c>
      <c r="D11" s="35">
        <v>22.8</v>
      </c>
      <c r="E11" s="36" t="s">
        <v>20</v>
      </c>
      <c r="F11" s="36" t="s">
        <v>44</v>
      </c>
      <c r="G11" s="37" t="s">
        <v>25</v>
      </c>
      <c r="H11" s="37">
        <v>340</v>
      </c>
      <c r="I11" s="19">
        <v>0</v>
      </c>
      <c r="J11" s="38">
        <f t="shared" si="0"/>
        <v>0</v>
      </c>
    </row>
    <row r="12" spans="1:10" x14ac:dyDescent="0.25">
      <c r="A12" s="29" t="s">
        <v>33</v>
      </c>
      <c r="B12" s="30" t="s">
        <v>34</v>
      </c>
      <c r="C12" s="30" t="s">
        <v>34</v>
      </c>
      <c r="D12" s="30" t="s">
        <v>46</v>
      </c>
      <c r="E12" s="22" t="s">
        <v>20</v>
      </c>
      <c r="F12" s="22" t="s">
        <v>44</v>
      </c>
      <c r="G12" s="23" t="s">
        <v>25</v>
      </c>
      <c r="H12" s="23">
        <v>230</v>
      </c>
      <c r="I12" s="19">
        <v>0</v>
      </c>
      <c r="J12" s="24">
        <f t="shared" si="0"/>
        <v>0</v>
      </c>
    </row>
    <row r="13" spans="1:10" x14ac:dyDescent="0.25">
      <c r="A13" s="29" t="s">
        <v>33</v>
      </c>
      <c r="B13" s="30" t="s">
        <v>34</v>
      </c>
      <c r="C13" s="30" t="s">
        <v>34</v>
      </c>
      <c r="D13" s="30" t="s">
        <v>47</v>
      </c>
      <c r="E13" s="22" t="s">
        <v>20</v>
      </c>
      <c r="F13" s="22" t="s">
        <v>44</v>
      </c>
      <c r="G13" s="23" t="s">
        <v>25</v>
      </c>
      <c r="H13" s="23">
        <v>49</v>
      </c>
      <c r="I13" s="19">
        <v>0</v>
      </c>
      <c r="J13" s="24">
        <f t="shared" si="0"/>
        <v>0</v>
      </c>
    </row>
    <row r="14" spans="1:10" x14ac:dyDescent="0.25">
      <c r="A14" s="29" t="s">
        <v>33</v>
      </c>
      <c r="B14" s="30" t="s">
        <v>34</v>
      </c>
      <c r="C14" s="30" t="s">
        <v>34</v>
      </c>
      <c r="D14" s="30" t="s">
        <v>48</v>
      </c>
      <c r="E14" s="22" t="s">
        <v>20</v>
      </c>
      <c r="F14" s="22" t="s">
        <v>44</v>
      </c>
      <c r="G14" s="23" t="s">
        <v>25</v>
      </c>
      <c r="H14" s="23">
        <v>129</v>
      </c>
      <c r="I14" s="19">
        <v>0</v>
      </c>
      <c r="J14" s="24">
        <f t="shared" si="0"/>
        <v>0</v>
      </c>
    </row>
    <row r="15" spans="1:10" x14ac:dyDescent="0.25">
      <c r="A15" s="29" t="s">
        <v>35</v>
      </c>
      <c r="B15" s="30" t="s">
        <v>34</v>
      </c>
      <c r="C15" s="30" t="s">
        <v>36</v>
      </c>
      <c r="D15" s="30" t="s">
        <v>49</v>
      </c>
      <c r="E15" s="22" t="s">
        <v>20</v>
      </c>
      <c r="F15" s="22" t="s">
        <v>44</v>
      </c>
      <c r="G15" s="23" t="s">
        <v>25</v>
      </c>
      <c r="H15" s="23">
        <v>108</v>
      </c>
      <c r="I15" s="19">
        <v>0</v>
      </c>
      <c r="J15" s="24">
        <f t="shared" si="0"/>
        <v>0</v>
      </c>
    </row>
    <row r="16" spans="1:10" x14ac:dyDescent="0.25">
      <c r="A16" s="33" t="s">
        <v>37</v>
      </c>
      <c r="B16" s="34" t="s">
        <v>38</v>
      </c>
      <c r="C16" s="34" t="s">
        <v>39</v>
      </c>
      <c r="D16" s="35">
        <v>34.28</v>
      </c>
      <c r="E16" s="36" t="s">
        <v>45</v>
      </c>
      <c r="F16" s="36" t="s">
        <v>43</v>
      </c>
      <c r="G16" s="37" t="s">
        <v>25</v>
      </c>
      <c r="H16" s="37">
        <v>167</v>
      </c>
      <c r="I16" s="19">
        <v>0</v>
      </c>
      <c r="J16" s="38">
        <f t="shared" si="0"/>
        <v>0</v>
      </c>
    </row>
    <row r="17" spans="1:10" x14ac:dyDescent="0.25">
      <c r="A17" s="33" t="s">
        <v>37</v>
      </c>
      <c r="B17" s="34" t="s">
        <v>38</v>
      </c>
      <c r="C17" s="34" t="s">
        <v>39</v>
      </c>
      <c r="D17" s="35">
        <v>34.28</v>
      </c>
      <c r="E17" s="36" t="s">
        <v>20</v>
      </c>
      <c r="F17" s="36" t="s">
        <v>44</v>
      </c>
      <c r="G17" s="37" t="s">
        <v>25</v>
      </c>
      <c r="H17" s="37">
        <v>167</v>
      </c>
      <c r="I17" s="19">
        <v>0</v>
      </c>
      <c r="J17" s="38">
        <f t="shared" si="0"/>
        <v>0</v>
      </c>
    </row>
    <row r="18" spans="1:10" x14ac:dyDescent="0.25">
      <c r="A18" s="40" t="s">
        <v>40</v>
      </c>
      <c r="B18" s="41" t="s">
        <v>41</v>
      </c>
      <c r="C18" s="41" t="s">
        <v>42</v>
      </c>
      <c r="D18" s="42" t="s">
        <v>50</v>
      </c>
      <c r="E18" s="43" t="s">
        <v>20</v>
      </c>
      <c r="F18" s="43" t="s">
        <v>44</v>
      </c>
      <c r="G18" s="44" t="s">
        <v>25</v>
      </c>
      <c r="H18" s="44">
        <v>330</v>
      </c>
      <c r="I18" s="39">
        <v>0</v>
      </c>
      <c r="J18" s="45">
        <f t="shared" si="0"/>
        <v>0</v>
      </c>
    </row>
    <row r="19" spans="1:10" x14ac:dyDescent="0.25">
      <c r="A19" s="46" t="s">
        <v>30</v>
      </c>
      <c r="B19" s="47" t="s">
        <v>51</v>
      </c>
      <c r="C19" s="47" t="s">
        <v>52</v>
      </c>
      <c r="D19" s="48" t="s">
        <v>53</v>
      </c>
      <c r="E19" s="49" t="s">
        <v>45</v>
      </c>
      <c r="F19" s="49" t="s">
        <v>43</v>
      </c>
      <c r="G19" s="50" t="s">
        <v>25</v>
      </c>
      <c r="H19" s="50">
        <v>28</v>
      </c>
      <c r="I19" s="39">
        <v>0</v>
      </c>
      <c r="J19" s="51">
        <f t="shared" si="0"/>
        <v>0</v>
      </c>
    </row>
    <row r="20" spans="1:10" ht="15.75" thickBot="1" x14ac:dyDescent="0.3">
      <c r="A20" s="52" t="s">
        <v>30</v>
      </c>
      <c r="B20" s="53" t="s">
        <v>51</v>
      </c>
      <c r="C20" s="53" t="s">
        <v>52</v>
      </c>
      <c r="D20" s="54" t="s">
        <v>53</v>
      </c>
      <c r="E20" s="55" t="s">
        <v>20</v>
      </c>
      <c r="F20" s="55" t="s">
        <v>44</v>
      </c>
      <c r="G20" s="56" t="s">
        <v>25</v>
      </c>
      <c r="H20" s="56">
        <v>28</v>
      </c>
      <c r="I20" s="20">
        <v>0</v>
      </c>
      <c r="J20" s="57">
        <f t="shared" si="0"/>
        <v>0</v>
      </c>
    </row>
    <row r="21" spans="1:10" x14ac:dyDescent="0.25">
      <c r="A21" s="65" t="s">
        <v>9</v>
      </c>
      <c r="B21" s="66"/>
      <c r="C21" s="66"/>
      <c r="D21" s="66"/>
      <c r="E21" s="66"/>
      <c r="F21" s="66"/>
      <c r="G21" s="66"/>
      <c r="H21" s="66"/>
      <c r="I21" s="67"/>
      <c r="J21" s="21">
        <f>SUM(J6:J20)</f>
        <v>0</v>
      </c>
    </row>
    <row r="22" spans="1:10" x14ac:dyDescent="0.25">
      <c r="A22" s="68" t="s">
        <v>11</v>
      </c>
      <c r="B22" s="69"/>
      <c r="C22" s="69"/>
      <c r="D22" s="69"/>
      <c r="E22" s="69"/>
      <c r="F22" s="69"/>
      <c r="G22" s="69"/>
      <c r="H22" s="69"/>
      <c r="I22" s="70"/>
      <c r="J22" s="4">
        <f>SUM(J23-J21)</f>
        <v>0</v>
      </c>
    </row>
    <row r="23" spans="1:10" ht="15.75" thickBot="1" x14ac:dyDescent="0.3">
      <c r="A23" s="58" t="s">
        <v>12</v>
      </c>
      <c r="B23" s="59"/>
      <c r="C23" s="59"/>
      <c r="D23" s="59"/>
      <c r="E23" s="59"/>
      <c r="F23" s="59"/>
      <c r="G23" s="59"/>
      <c r="H23" s="59"/>
      <c r="I23" s="60"/>
      <c r="J23" s="5">
        <f>SUM(J21*1.21)</f>
        <v>0</v>
      </c>
    </row>
    <row r="24" spans="1:10" x14ac:dyDescent="0.25">
      <c r="A24" s="2"/>
      <c r="B24" s="2"/>
      <c r="C24" s="2"/>
      <c r="D24" s="2"/>
      <c r="E24" s="2"/>
      <c r="F24" s="2"/>
    </row>
    <row r="25" spans="1:10" x14ac:dyDescent="0.25">
      <c r="A25" s="62" t="s">
        <v>15</v>
      </c>
      <c r="B25" s="62"/>
      <c r="C25" s="62"/>
      <c r="D25" s="62"/>
      <c r="E25" s="62"/>
      <c r="F25" s="63" t="s">
        <v>13</v>
      </c>
      <c r="G25" s="63"/>
      <c r="H25" s="63"/>
      <c r="I25" s="63"/>
      <c r="J25" s="63"/>
    </row>
    <row r="26" spans="1:10" x14ac:dyDescent="0.25">
      <c r="A26" s="3"/>
      <c r="B26" s="3"/>
      <c r="C26" s="3"/>
      <c r="D26" s="3"/>
      <c r="E26" s="3"/>
      <c r="F26" s="63"/>
      <c r="G26" s="63"/>
      <c r="H26" s="63"/>
      <c r="I26" s="63"/>
      <c r="J26" s="63"/>
    </row>
  </sheetData>
  <mergeCells count="7">
    <mergeCell ref="A23:I23"/>
    <mergeCell ref="B1:J2"/>
    <mergeCell ref="A25:E25"/>
    <mergeCell ref="F25:J26"/>
    <mergeCell ref="A1:A2"/>
    <mergeCell ref="A21:I21"/>
    <mergeCell ref="A22:I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prací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Veleba</dc:creator>
  <cp:lastModifiedBy>Milan Veleba</cp:lastModifiedBy>
  <dcterms:created xsi:type="dcterms:W3CDTF">2015-06-05T18:19:34Z</dcterms:created>
  <dcterms:modified xsi:type="dcterms:W3CDTF">2025-11-05T10:07:01Z</dcterms:modified>
</cp:coreProperties>
</file>