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.4roads\OneDrive\__4R\25\42 Dolní Bousov\SP\01\Neoceněné soupisy prací\"/>
    </mc:Choice>
  </mc:AlternateContent>
  <bookViews>
    <workbookView xWindow="0" yWindow="0" windowWidth="0" windowHeight="0"/>
  </bookViews>
  <sheets>
    <sheet name="Rekapitulace" sheetId="7" r:id="rId1"/>
    <sheet name="SO 000" sheetId="2" r:id="rId2"/>
    <sheet name="SO 101" sheetId="3" r:id="rId3"/>
    <sheet name="SO 134" sheetId="4" r:id="rId4"/>
    <sheet name="SO 431" sheetId="5" r:id="rId5"/>
    <sheet name="SO 432" sheetId="6" r:id="rId6"/>
  </sheets>
  <calcPr/>
</workbook>
</file>

<file path=xl/calcChain.xml><?xml version="1.0" encoding="utf-8"?>
<calcChain xmlns="http://schemas.openxmlformats.org/spreadsheetml/2006/main">
  <c i="7" l="1" r="E14"/>
  <c r="D14"/>
  <c r="C14"/>
  <c r="E13"/>
  <c r="D13"/>
  <c r="C13"/>
  <c r="E12"/>
  <c r="D12"/>
  <c r="C12"/>
  <c r="E11"/>
  <c r="D11"/>
  <c r="C11"/>
  <c r="E10"/>
  <c r="D10"/>
  <c r="C10"/>
  <c r="C7"/>
  <c r="C6"/>
  <c i="6" r="I3"/>
  <c r="I85"/>
  <c r="O86"/>
  <c r="I86"/>
  <c r="I52"/>
  <c r="O81"/>
  <c r="I81"/>
  <c r="O77"/>
  <c r="I77"/>
  <c r="O73"/>
  <c r="I73"/>
  <c r="O69"/>
  <c r="I69"/>
  <c r="O65"/>
  <c r="I65"/>
  <c r="O61"/>
  <c r="I61"/>
  <c r="O57"/>
  <c r="I57"/>
  <c r="O53"/>
  <c r="I53"/>
  <c r="I43"/>
  <c r="O48"/>
  <c r="I48"/>
  <c r="O44"/>
  <c r="I44"/>
  <c r="I13"/>
  <c r="O39"/>
  <c r="I39"/>
  <c r="O35"/>
  <c r="I35"/>
  <c r="O30"/>
  <c r="I30"/>
  <c r="O23"/>
  <c r="I23"/>
  <c r="O18"/>
  <c r="I18"/>
  <c r="O14"/>
  <c r="I14"/>
  <c r="I8"/>
  <c r="O9"/>
  <c r="I9"/>
  <c i="5" r="I3"/>
  <c r="I108"/>
  <c r="O109"/>
  <c r="I109"/>
  <c r="I95"/>
  <c r="O104"/>
  <c r="I104"/>
  <c r="O100"/>
  <c r="I100"/>
  <c r="O96"/>
  <c r="I96"/>
  <c r="I58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I49"/>
  <c r="O54"/>
  <c r="I54"/>
  <c r="O50"/>
  <c r="I50"/>
  <c r="I17"/>
  <c r="O45"/>
  <c r="I45"/>
  <c r="O41"/>
  <c r="I41"/>
  <c r="O35"/>
  <c r="I35"/>
  <c r="O28"/>
  <c r="I28"/>
  <c r="O22"/>
  <c r="I22"/>
  <c r="O18"/>
  <c r="I18"/>
  <c r="I8"/>
  <c r="O13"/>
  <c r="I13"/>
  <c r="O9"/>
  <c r="I9"/>
  <c i="4" r="I3"/>
  <c r="I157"/>
  <c r="O182"/>
  <c r="I182"/>
  <c r="O178"/>
  <c r="I178"/>
  <c r="O174"/>
  <c r="I174"/>
  <c r="O170"/>
  <c r="I170"/>
  <c r="O166"/>
  <c r="I166"/>
  <c r="O162"/>
  <c r="I162"/>
  <c r="O158"/>
  <c r="I158"/>
  <c r="I148"/>
  <c r="O153"/>
  <c r="I153"/>
  <c r="O149"/>
  <c r="I149"/>
  <c r="I87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I26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8"/>
  <c r="O22"/>
  <c r="I22"/>
  <c r="O16"/>
  <c r="I16"/>
  <c r="O9"/>
  <c r="I9"/>
  <c i="3" r="I3"/>
  <c r="I482"/>
  <c r="O589"/>
  <c r="I589"/>
  <c r="O585"/>
  <c r="I585"/>
  <c r="O581"/>
  <c r="I581"/>
  <c r="O577"/>
  <c r="I577"/>
  <c r="O573"/>
  <c r="I573"/>
  <c r="O569"/>
  <c r="I569"/>
  <c r="O565"/>
  <c r="I565"/>
  <c r="O561"/>
  <c r="I561"/>
  <c r="O553"/>
  <c r="I553"/>
  <c r="O545"/>
  <c r="I545"/>
  <c r="O538"/>
  <c r="I538"/>
  <c r="O531"/>
  <c r="I531"/>
  <c r="O527"/>
  <c r="I527"/>
  <c r="O512"/>
  <c r="I512"/>
  <c r="O495"/>
  <c r="I495"/>
  <c r="O491"/>
  <c r="I491"/>
  <c r="O487"/>
  <c r="I487"/>
  <c r="O483"/>
  <c r="I483"/>
  <c r="I457"/>
  <c r="O478"/>
  <c r="I478"/>
  <c r="O474"/>
  <c r="I474"/>
  <c r="O470"/>
  <c r="I470"/>
  <c r="O466"/>
  <c r="I466"/>
  <c r="O462"/>
  <c r="I462"/>
  <c r="O458"/>
  <c r="I458"/>
  <c r="I448"/>
  <c r="O453"/>
  <c r="I453"/>
  <c r="O449"/>
  <c r="I449"/>
  <c r="I331"/>
  <c r="O444"/>
  <c r="I444"/>
  <c r="O440"/>
  <c r="I440"/>
  <c r="O436"/>
  <c r="I436"/>
  <c r="O432"/>
  <c r="I432"/>
  <c r="O428"/>
  <c r="I428"/>
  <c r="O424"/>
  <c r="I424"/>
  <c r="O420"/>
  <c r="I420"/>
  <c r="O416"/>
  <c r="I416"/>
  <c r="O412"/>
  <c r="I412"/>
  <c r="O408"/>
  <c r="I408"/>
  <c r="O404"/>
  <c r="I404"/>
  <c r="O400"/>
  <c r="I400"/>
  <c r="O396"/>
  <c r="I396"/>
  <c r="O392"/>
  <c r="I392"/>
  <c r="O388"/>
  <c r="I388"/>
  <c r="O384"/>
  <c r="I384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I302"/>
  <c r="O327"/>
  <c r="I327"/>
  <c r="O323"/>
  <c r="I323"/>
  <c r="O319"/>
  <c r="I319"/>
  <c r="O315"/>
  <c r="I315"/>
  <c r="O311"/>
  <c r="I311"/>
  <c r="O307"/>
  <c r="I307"/>
  <c r="O303"/>
  <c r="I303"/>
  <c r="I293"/>
  <c r="O298"/>
  <c r="I298"/>
  <c r="O294"/>
  <c r="I294"/>
  <c r="I288"/>
  <c r="O289"/>
  <c r="I289"/>
  <c r="I40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I8"/>
  <c r="O36"/>
  <c r="I36"/>
  <c r="O32"/>
  <c r="I32"/>
  <c r="O23"/>
  <c r="I23"/>
  <c r="O9"/>
  <c r="I9"/>
  <c i="2" r="I3"/>
  <c r="I8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<sst xmlns="http://schemas.openxmlformats.org/spreadsheetml/2006/main">
  <si>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</si>
  <si>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</si>
  <si>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</si>
  <si>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250150 - III/27937 Dolní Bousov, rekonstrukce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</si>
  <si>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</si>
  <si>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</si>
  <si>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</si>
  <si>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</si>
  <si>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</si>
  <si>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</si>
  <si>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</si>
  <si>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</si>
  <si>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VON Vedlejší a ostatní náklady</t>
  </si>
  <si>
    <t>SO 101</t>
  </si>
  <si>
    <t>Silnice III/27937</t>
  </si>
  <si>
    <t>SO 134</t>
  </si>
  <si>
    <t>Chodníky</t>
  </si>
  <si>
    <t>SO 431</t>
  </si>
  <si>
    <t>Úprava osvětlení křižovatky</t>
  </si>
  <si>
    <t>SO 432</t>
  </si>
  <si>
    <t>Osvětlení přechodu</t>
  </si>
  <si>
    <t>Soupis prací objektu</t>
  </si>
  <si>
    <t>S</t>
  </si>
  <si>
    <t>Stavba:</t>
  </si>
  <si>
    <t>250150</t>
  </si>
  <si>
    <t>III/27937 Dolní Bousov, rekonstrukce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</si>
  <si>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</si>
  <si>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</si>
  <si>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</si>
  <si>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</si>
  <si>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</si>
  <si>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</si>
  <si>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</si>
  <si>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</si>
  <si>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</si>
  <si>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</si>
  <si>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</si>
  <si>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</si>
  <si>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</si>
  <si>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</si>
  <si>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</si>
  <si>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</si>
  <si>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</si>
  <si>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</si>
  <si>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</si>
  <si>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</si>
  <si>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</si>
  <si>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</si>
  <si>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Pomoc práce zřízení nebo zajištění regulaci a ochranu dopravy_x000d_
Zahrnuje kompletní dopravně-inženýrská opatření po celou dobu stavby včetně projednání DIO</t>
  </si>
  <si>
    <t>VV</t>
  </si>
  <si>
    <t xml:space="preserve"> 1 = 1,000 [A]</t>
  </si>
  <si>
    <t>TS</t>
  </si>
  <si>
    <t>zahrnuje veškeré náklady spojené s objednatelem požadovanými zařízeními</t>
  </si>
  <si>
    <t>02911</t>
  </si>
  <si>
    <t>OSTATNÍ POŽADAVKY - ZEMĚMĚŘICKÉ ZAMĚŘENÍ</t>
  </si>
  <si>
    <t>Ostatní požadavky - zeměměřičská měření (zaměření skutečného provedení stavby)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</si>
  <si>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</si>
  <si>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</si>
  <si>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</si>
  <si>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Ostatní požadavky - vypracování dokumentace (skutečné provedení ve 4 vyhotovení)</t>
  </si>
  <si>
    <t>zahrnuje veškeré náklady spojené s objednatelem požadovanými pracemi</t>
  </si>
  <si>
    <t>02960</t>
  </si>
  <si>
    <t>OSTATNÍ POŽADAVKY - ODBORNÝ DOZOR</t>
  </si>
  <si>
    <t>archeologický dozor</t>
  </si>
  <si>
    <t>02990</t>
  </si>
  <si>
    <t>OSTATNÍ POŽADAVKY - INFORMAČNÍ TABULE</t>
  </si>
  <si>
    <t>2x info tabule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</si>
  <si>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</si>
  <si>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014101</t>
  </si>
  <si>
    <t>POPLATKY ZA SKLÁDKU</t>
  </si>
  <si>
    <t>M3</t>
  </si>
  <si>
    <t>zemina a kamení</t>
  </si>
  <si>
    <t>12273 odtěžení zemin 443 = 443,000 [A]</t>
  </si>
  <si>
    <t>13273 výkop drenáž 147 = 147,000 [B]</t>
  </si>
  <si>
    <t>13273 odtěžení krajnic 21 = 21,000 [C]</t>
  </si>
  <si>
    <t>13273 odtěžení san. krajů 842 = 842,000 [D]</t>
  </si>
  <si>
    <t>13273 odkop původní krajnice 263 = 263,000 [E]</t>
  </si>
  <si>
    <t>11130 odkop drnu 315+3 = 318,000 [F]</t>
  </si>
  <si>
    <t>13273 výkop propustku 21 = 21,000 [G]</t>
  </si>
  <si>
    <t>12931 pročištění příkopu 986*0,25 = 246,500 [H]</t>
  </si>
  <si>
    <t>12473 odstranění naplaven 43 = 43,000 [I]</t>
  </si>
  <si>
    <t>12273 odstr. zemin v křižovatce 70+9 = 79,000 [J]</t>
  </si>
  <si>
    <t>Mezisoučet = 2423,500 [K]</t>
  </si>
  <si>
    <t>Položka zahrnuje:
- veškeré poplatky provozovateli skládky související s uložením odpadu na skládce.
Položka nezahrnuje:
- x</t>
  </si>
  <si>
    <t>014111</t>
  </si>
  <si>
    <t>POPLATKY ZA SKLÁDKU TYP S-IO (INERTNÍ ODPAD)</t>
  </si>
  <si>
    <t>beton, stavební suť bez PAU</t>
  </si>
  <si>
    <t>11332 podkl. vrstevy ze sjezdů 108+7+24 = 139,000 [A]</t>
  </si>
  <si>
    <t>11318 odstranění dlažby 16*0,08 = 1,280 [B]</t>
  </si>
  <si>
    <t>11352 odstr. obrub (0,15*0,3 obruba + 0,1*0,3 lože)*314 = 23,550 [C]</t>
  </si>
  <si>
    <t>96616 odstranění žb čel a říms 3 = 3,000 [D]</t>
  </si>
  <si>
    <t>96613 demolice kamenné klenby 16 = 16,000 [E]</t>
  </si>
  <si>
    <t>Mezisoučet = 182,830 [F]</t>
  </si>
  <si>
    <t>014131</t>
  </si>
  <si>
    <t>POPLATKY ZA SKLÁDKU TYP S-NO (NEBEZPEČNÝ ODPAD)</t>
  </si>
  <si>
    <t>rezervní položka na nebezpečný odpad</t>
  </si>
  <si>
    <t>5% odfrézovaného PM 52 = 52,000 [A]</t>
  </si>
  <si>
    <t>014201</t>
  </si>
  <si>
    <t>POPLATKY ZA ZEMNÍK - ZEMINA</t>
  </si>
  <si>
    <t>nákup zeminy v kvalitě ornice, vč. naložení a dopravy na stavbu pro ohumusování</t>
  </si>
  <si>
    <t>18230 ohumusování 1134*0,15+184*0,15 = 197,700 [A]</t>
  </si>
  <si>
    <t>Položka zahrnuje:
- veškeré poplatky majiteli zemníku související s nákupem zeminy (nikoliv s otvírkou zemníku)
Položka nezahrnuje:
- x</t>
  </si>
  <si>
    <t>1</t>
  </si>
  <si>
    <t>Zemní práce</t>
  </si>
  <si>
    <t>11120</t>
  </si>
  <si>
    <t>K</t>
  </si>
  <si>
    <t>ODSTRANĚNÍ KŘOVIN</t>
  </si>
  <si>
    <t>M2</t>
  </si>
  <si>
    <t>odstranění keře_x000d_
včetně odvozu, uložení na trvalou skládku a poplatku za likvidaci
rekultivace v křižovatce</t>
  </si>
  <si>
    <t>zaměřeno v místě stavby 3 = 3,000 [A]</t>
  </si>
  <si>
    <t>Položka zahrnuje:
- odstranění křovin a stromů do průměru 100 mm
- dopravu dřevin bez ohledu na vzdálenost
- spálení na hromadách nebo štěpkování
Položka nezahrnuje:
- x</t>
  </si>
  <si>
    <t>T</t>
  </si>
  <si>
    <t>odstranění náletu_x000d_
včetně odvozu, uložení na trvalou skládku a poplatku za likvidaci_x000d_
propustek</t>
  </si>
  <si>
    <t>zaměřeno v místě stavby 20 = 20,000 [A]</t>
  </si>
  <si>
    <t>11130</t>
  </si>
  <si>
    <t>SEJMUTÍ DRNU</t>
  </si>
  <si>
    <t>odstranění drnu cca 0,15 m_x000d_
rekultivace v křižovatce</t>
  </si>
  <si>
    <t>odměřeno ze situace 20 = 20,000 [A]</t>
  </si>
  <si>
    <t xml:space="preserve">Položka zahrnuje:
- vodorovnou dopravu  a uložení na skládku
Položka nezahrnuje:
- x</t>
  </si>
  <si>
    <t>V</t>
  </si>
  <si>
    <t>odkop drnu v tl. 0,15 s odvozem na skládku_x000d_
ostatní - vybavení komunikace</t>
  </si>
  <si>
    <t>odměřeno ze situace 2100 = 2100,000 [A]</t>
  </si>
  <si>
    <t>11318</t>
  </si>
  <si>
    <t>ODSTRANĚNÍ KRYTU ZPEVNĚNÝCH PLOCH Z DLAŽDIC</t>
  </si>
  <si>
    <t>odstranění dlažby_x000d_
včetně odvozu, uložení na trvalou skládku_x000d_
Předláždění chodníku</t>
  </si>
  <si>
    <t>10 % plochy předláždění 16*0,08 = 1,280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</si>
  <si>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</si>
  <si>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</si>
  <si>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</si>
  <si>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odstranění zbytku konstrukce vozovky s odvozem na mezi deponii k RS a ZSH v tl. 0,25_x000d_
rekultivace v křižovatce</t>
  </si>
  <si>
    <t>odměřeno ze situace 116 = 116,000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</si>
  <si>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</si>
  <si>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podkladu v tl. prům. 200 mm s odvozem na skládku_x000d_
obnova sjezdů dlažba</t>
  </si>
  <si>
    <t>odměřeno ze situace 7 = 7,000 [A]</t>
  </si>
  <si>
    <t>odstranění podkladu v tl. prům. 150 mm s odvozem na skládku_x000d_
Předláždění chodníku</t>
  </si>
  <si>
    <t>odměřeno ze situace 24 = 24,000 [A]</t>
  </si>
  <si>
    <t>odtěžení podkladních vrstev a podloží s odvozem na skládku v prům. tl. 290 mm_x000d_
obnova sjezdů AHV</t>
  </si>
  <si>
    <t>odměřeno ze situace 108 = 108,000 [A]</t>
  </si>
  <si>
    <t>113324</t>
  </si>
  <si>
    <t>E-A</t>
  </si>
  <si>
    <t>ODSTRANĚNÍ PODKLADŮ ZPEVNĚNÝCH PLOCH Z KAMENIVA NESTMEL, ODVOZ DO 5KM</t>
  </si>
  <si>
    <t>odtěžení rozfrézovaného materiálu v tl. 300 mm s příčným přehizem nebo uložením na mezidepo pro sanaci krajnic (postup shodný pro obě strany vozovky)_x000d_
komunikace extravilán</t>
  </si>
  <si>
    <t>odměřeno ze situace 328 = 328,000 [A]</t>
  </si>
  <si>
    <t>E-B</t>
  </si>
  <si>
    <t>odtěžení zbytku konstrukce vozovky k dalšímu užití pro RS v tl. cca 0,15 m_x000d_
komunikace extravilán</t>
  </si>
  <si>
    <t>odměřeno ze situace 105 = 105,000 [A]</t>
  </si>
  <si>
    <t>I-A</t>
  </si>
  <si>
    <t>odtěžení rozfrézované vrstvy AC + PM tl. 0,2 m s odvozem na mezideponii do 5 km_x000d_
komunikace intravilán</t>
  </si>
  <si>
    <t>odměřeno ze situace 4919*0,2 = 983,800 [A]</t>
  </si>
  <si>
    <t>I-B</t>
  </si>
  <si>
    <t>odtěžení zbývajících nestmelených podkladních vrstev s odvozem na mezideponii do 5 km v prům. tl. 250 mm (ŠD +PM)_x000d_
komunikace intravilán</t>
  </si>
  <si>
    <t>odměřeno ze situace 1230 = 1230,000 [A]</t>
  </si>
  <si>
    <t>I-C</t>
  </si>
  <si>
    <t>odtěžení zbývajících nestmelených podkladních vrstev s odvozem na mezideponii do 5 km v prům. tl. 180 mm_x000d_
komunikace intravilán</t>
  </si>
  <si>
    <t>odměřeno ze situace 443 = 443,000 [A]</t>
  </si>
  <si>
    <t>11352</t>
  </si>
  <si>
    <t>ODSTRANĚNÍ CHODNÍKOVÝCH A SILNIČNÍCH OBRUBNÍKŮ BETONOVÝCH</t>
  </si>
  <si>
    <t>M</t>
  </si>
  <si>
    <t>odstranění obruby betonové vč. lože_x000d_
včetně odvozu, uložení na trvalou skládku_x000d_
ostatní - vybavení komunikace</t>
  </si>
  <si>
    <t>odměřeno ze situace 314 = 314,000 [A]</t>
  </si>
  <si>
    <t>11353</t>
  </si>
  <si>
    <t>ODSTRANĚNÍ CHODNÍKOVÝCH KAMENNÝCH OBRUBNÍKŮ</t>
  </si>
  <si>
    <t>odstranění kamenných krajníků 0,2/0,15/0,5 vč. Lože_x000d_
povinný odkup zhotovitelem
rekultivace v křižovatce</t>
  </si>
  <si>
    <t>odměřeno ze situace 17 = 17,000 [A]</t>
  </si>
  <si>
    <t>odstranění obruby kamenné vč. lože vč. lože_x000d_
povinný odkup zhotovitelem_x000d_
ostatní - vybavení komunikace</t>
  </si>
  <si>
    <t>odměřeno ze situace 41 = 41,000 [A]</t>
  </si>
  <si>
    <t>11372</t>
  </si>
  <si>
    <t>FRÉZOVÁNÍ ZPEVNĚNÝCH PLOCH ASFALTOVÝCH</t>
  </si>
  <si>
    <t>frézování vozovky 40 mm_x000d_
komunikace extravilán_x000d_
povinný odkup zhotovitelem</t>
  </si>
  <si>
    <t>odměřeno ze situace 11*0,04 = 0,440 [A]</t>
  </si>
  <si>
    <t>rozfrézování AC + PM na tl. 300 mm_x000d_
komunikace extravilán</t>
  </si>
  <si>
    <t>odměřeno ze situace 1094*0,3 = 328,200 [A]</t>
  </si>
  <si>
    <t>frézování vozovky 40 mm_x000d_
komunikace intravilán_x000d_
povinný odkup zhotovitelem</t>
  </si>
  <si>
    <t>odměřeno ze situace 216*0,04 = 8,640 [A]</t>
  </si>
  <si>
    <t>rozfrézování ac vrstev a penetračního makadamu do hl. 200 mm
komunikace intravilán</t>
  </si>
  <si>
    <t>odstranění krytu vozovky (rozfrézování AC +PM) s odvozem na mezi deponii k RS a ZSH v tl. 0,2_x000d_
rekultivace v křižovatce</t>
  </si>
  <si>
    <t>odměřeno ze situace 93 = 93,000 [A]</t>
  </si>
  <si>
    <t>frézovaní AHV tl. prům. 40 mm_x000d_
obnova sjezdů AHV_x000d_
povinný odkup zhotovitelem</t>
  </si>
  <si>
    <t>odměřeno ze situace 53*0,04 = 2,120 [A]</t>
  </si>
  <si>
    <t>113765</t>
  </si>
  <si>
    <t>FRÉZOVÁNÍ DRÁŽKY PRŮŘEZU DO 600MM2 V ASFALTOVÉ VOZOVCE</t>
  </si>
  <si>
    <t>Pracovní spáry (proříznutí trhliny, průřez 10-30 mm/25-40 mm, s vyčištěním a natřením penetračním adhezním nátěrem a vyplnění zálivkou N2 za horka (dle TP 115) s posyp horkým kamenivem 2/4</t>
  </si>
  <si>
    <t xml:space="preserve"> 170 = 170,000 [A]</t>
  </si>
  <si>
    <t>Položka zahrnuje veškerou manipulaci s vybouranou sutí a s vybouranými hmotami vč. uložení na skládku.</t>
  </si>
  <si>
    <t>113766</t>
  </si>
  <si>
    <t>FRÉZOVÁNÍ DRÁŽKY PRŮŘEZU DO 800MM2 V ASFALTOVÉ VOZOVCE</t>
  </si>
  <si>
    <t>proříznutí trhliny, průřez 10-30 mm/25-40 mm
Sanace trhlin</t>
  </si>
  <si>
    <t>se souhlasem TDS 10 = 10,000 [A]</t>
  </si>
  <si>
    <t>Položka zahrnuje:
- veškerou manipulaci s vybouranou sutí a s vybouranými hmotami vč. uložení na skládku.
Položka nezahrnuje:
- x</t>
  </si>
  <si>
    <t>12273</t>
  </si>
  <si>
    <t>I</t>
  </si>
  <si>
    <t>ODKOPÁVKY A PROKOPÁVKY OBECNÉ TŘ. I</t>
  </si>
  <si>
    <t>odtěžení přebytečných zemin tř. I s odvozem a na skládku v průměrné tl. 180 mm_x000d_
komunikace intravilán</t>
  </si>
  <si>
    <t>odměřeno ze ChPŘ 443 = 443,000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</si>
  <si>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</si>
  <si>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K-A</t>
  </si>
  <si>
    <t>odstranění přebytku konstruke a zemin s odvozem na skládku v tl. cca 150 mm_x000d_
rekultivace v křižovatce</t>
  </si>
  <si>
    <t>odměřeno ze ChPŘ 70 = 70,000 [A]</t>
  </si>
  <si>
    <t>K-B</t>
  </si>
  <si>
    <t>odstranění zemin pod ostrůvkem v tl. cca 450 mm s odvozem na skládku_x000d_
rekultivace v křižovatce</t>
  </si>
  <si>
    <t>odměřeno ze ChPŘ 9 = 9,000 [A]</t>
  </si>
  <si>
    <t>12473</t>
  </si>
  <si>
    <t>VYKOPÁVKY PRO KORYTA VODOTEČÍ TŘ. I</t>
  </si>
  <si>
    <t>odstranění naplaveni v tl. min 1 m bude fakturováno na základě skutečně zjištěné hloubky při čištění se souhlasem TDS_x000d_
včetně odvozu, uložení na trvalou skládku_x000d_
propustek</t>
  </si>
  <si>
    <t>se souhlasem TDS 43 = 43,000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</si>
  <si>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Položka nezahrnuje:
- uložení zeminy (na skládku, do násypu) ani poplatky za skládku, vykazují se v položce č.0141**</t>
  </si>
  <si>
    <t>12573</t>
  </si>
  <si>
    <t>I-R</t>
  </si>
  <si>
    <t>HOMOGENIZACE MATERIÁLU NA MEZIDEPONII</t>
  </si>
  <si>
    <t>homogenizace materiálu na mezideponii_x000d_
komunikace intravilán</t>
  </si>
  <si>
    <t>dle rozfrézované a odtěž. podkl vrstev 2656 = 2656,000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</si>
  <si>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</si>
  <si>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12773</t>
  </si>
  <si>
    <t>T-R</t>
  </si>
  <si>
    <t>VYKOPÁVKY POD VODOU TŘ I</t>
  </si>
  <si>
    <t>odčerpání vody u nátoku propustku a likvidace_x000d_
vč. poplatku za likvidaci_x000d_
propustek</t>
  </si>
  <si>
    <t xml:space="preserve"> 8 = 8,000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</si>
  <si>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</si>
  <si>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12893</t>
  </si>
  <si>
    <t>E</t>
  </si>
  <si>
    <t>PŘEDRCENÍ VÝKOPKU TŘ. III</t>
  </si>
  <si>
    <t>předrcení balvanité frakce v mobilním drtiči 50% objemu recyklace a sanace, skutečné množství bude fakturováno dle skutečně zastižené frakce se souhlasem TDS_x000d_
komunikace extravilán</t>
  </si>
  <si>
    <t>se souhlasem TDS 156 = 156,000 [A]</t>
  </si>
  <si>
    <t xml:space="preserve">Položka zahrnuje:
- předrcení výkopku dané třídy zeminy
Položka nezahrnuje:
-  žádnou manipulaci s výkopkem (nakládání, doprava)</t>
  </si>
  <si>
    <t>Předcení 10% objemu na vhodnou frakci mobilním drtičem na místě - čerpáno se souhlasem TDS na základě skutečné frakce_x000d_
komunikace intravilán</t>
  </si>
  <si>
    <t>se souhlasem TDS 167 = 167,000 [A]</t>
  </si>
  <si>
    <t>12931</t>
  </si>
  <si>
    <t>D</t>
  </si>
  <si>
    <t>ČIŠTĚNÍ PŘÍKOPŮ OD NÁNOSU DO 0,25M3/M</t>
  </si>
  <si>
    <t>pročištění příkopu_x000d_
včetně odvozu, uložení na trvalou skládku</t>
  </si>
  <si>
    <t>odměřeno ze situace 986 = 986,000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</si>
  <si>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</si>
  <si>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12980</t>
  </si>
  <si>
    <t>ČIŠTĚNÍ ULIČNÍCH VPUSTÍ</t>
  </si>
  <si>
    <t>KUS</t>
  </si>
  <si>
    <t>pročištění UV_x000d_
odvodnění</t>
  </si>
  <si>
    <t xml:space="preserve"> 13 = 13,000 [A]</t>
  </si>
  <si>
    <t>129946</t>
  </si>
  <si>
    <t>ČIŠTĚNÍ POTRUBÍ DN DO 400MM</t>
  </si>
  <si>
    <t>pročištění zatrubnění pod sjezdy DN 200 - 400_x000d_
včetně odvozu, uložení na trvalou skládku a poplatku za likvidaci_x000d_
odvodnění</t>
  </si>
  <si>
    <t>se souhlasem TDS 214 = 214,000 [A]</t>
  </si>
  <si>
    <t>13273</t>
  </si>
  <si>
    <t>HLOUBENÍ RÝH ŠÍŘ DO 2M PAŽ I NEPAŽ TŘ. I</t>
  </si>
  <si>
    <t>výkop rýhy pro drenáž_x000d_
včetně odvozu, uložení na trvalou skládku</t>
  </si>
  <si>
    <t>odměřeno digitálně 147 = 147,000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</si>
  <si>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</si>
  <si>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odtěžení nezpevněných krajnic s odvozem na skládku_x000d_
komunikace extravilán</t>
  </si>
  <si>
    <t>odměřeno digitálně 21 = 21,000 [A]</t>
  </si>
  <si>
    <t>odtěžení nevhodné sanované části krajů s odvozem na skládku v tl. 0,5 m_x000d_
komunikace extravilán</t>
  </si>
  <si>
    <t>odměřeno digitálně 842 = 842,000 [A]</t>
  </si>
  <si>
    <t>výkop pro provedení propustku a čel, odvoz na skládku_x000d_
včetně odvozu, uložení na trvalou skládku_x000d_
propustek</t>
  </si>
  <si>
    <t>odkop původní nezpevněné krajnice v tl. cca 0,2 m s odvozem na skládku_x000d_
včetně odvozu, uložení na trvalou skládku_x000d_
ostatní - vybavení komunikace</t>
  </si>
  <si>
    <t>odměřeno digitálně 263 = 263,000 [A]</t>
  </si>
  <si>
    <t>17160</t>
  </si>
  <si>
    <t>E-R</t>
  </si>
  <si>
    <t>ULOŽENÍ SYPANINY DO NÁSYPŮ Z HORNIN KAMENITÝCH SE ZHUTNĚNÍM</t>
  </si>
  <si>
    <t>zpětné uložení rozfrézovaného materiálu z příčného přehozu nebo mezidepa v tl. 0,3 m po provedení sanace krajů (postup shodný pro obě strany vozovky)_x000d_
včetně dopravy a naložení z mezideponie_x000d_
komunikace extravilán</t>
  </si>
  <si>
    <t>odměřeno digitálně 328 = 328,000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</si>
  <si>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</si>
  <si>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</si>
  <si>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</si>
  <si>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nová az v tl. 0,5 m z vhod. Materiálu se zhutněním_x000d_
komunikace extravilán</t>
  </si>
  <si>
    <t>odměřeno ze ChPŘ 697 = 697,000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</si>
  <si>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</si>
  <si>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rozprostření pod. vhodné zeminy v tl cca. 400 mm _x000d_
rekultivace v křižovatce</t>
  </si>
  <si>
    <t>odměřeno digitálně 85 = 85,000 [A]</t>
  </si>
  <si>
    <t>Aktivní zóna tl. 0,5 m z vhodného materiálu_x000d_
propustek</t>
  </si>
  <si>
    <t>odměřeno digitálně 31,50 = 31,500 [A]</t>
  </si>
  <si>
    <t>17380</t>
  </si>
  <si>
    <t>ZEMNÍ KRAJNICE A DOSYPÁVKY Z NAKUPOVANÝCH MATERIÁLŮ</t>
  </si>
  <si>
    <t>dosyp krajnice min. podm. vhod. materiál se zhutněním
komunikace extravilán</t>
  </si>
  <si>
    <t>odměřeno ze ChPŘ 49 = 49,000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</si>
  <si>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</si>
  <si>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dosyp krajnice min. podm. vhod. materiál se zhutněním_x000d_
komunikace intravilán</t>
  </si>
  <si>
    <t>odměřeno ze ChPŘ 26 = 26,000 [A]</t>
  </si>
  <si>
    <t>17481</t>
  </si>
  <si>
    <t>ZÁSYP JAM A RÝH Z NAKUPOVANÝCH MATERIÁLŮ</t>
  </si>
  <si>
    <t>zásyp prupustné vrstvy_x000d_
drenáž</t>
  </si>
  <si>
    <t>odměřeno digitálně 40 = 40,000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</si>
  <si>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</si>
  <si>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T-A</t>
  </si>
  <si>
    <t>dosyp z min. pod, vhod. Materiálu_x000d_
propustek</t>
  </si>
  <si>
    <t>odměřeno digitálně 4 = 4,000 [A]</t>
  </si>
  <si>
    <t>T-B</t>
  </si>
  <si>
    <t>zásyp těsnící vrstvy např. F6-CL_x000d_
propustek</t>
  </si>
  <si>
    <t>odměřeno digitálně 3 = 3,000 [A]</t>
  </si>
  <si>
    <t>17581</t>
  </si>
  <si>
    <t>OBSYP POTRUBÍ A OBJEKTŮ Z NAKUPOVANÝCH MATERIÁLŮ</t>
  </si>
  <si>
    <t>drenáž</t>
  </si>
  <si>
    <t>podsyp ŠP 0/22TL. 100 MM 15 = 15,000 [A]</t>
  </si>
  <si>
    <t>obsyp drebáže 8/32, 8/16 39 = 39,000 [B]</t>
  </si>
  <si>
    <t>dosyp vrchní části drenáže v tl. 0,1 m 4/8, 8/16 42 = 42,000 [C]</t>
  </si>
  <si>
    <t>Mezisoučet = 96,000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</si>
  <si>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</si>
  <si>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18010</t>
  </si>
  <si>
    <t>VŠEOBECNÉ ÚPRAVY ZASTAVĚNÉHO ÚZEMÍ</t>
  </si>
  <si>
    <t>rozrušení podkladu orbou nebo rypadlem v tl. 0,3 m_x000d_
rekultivace v křižovatce</t>
  </si>
  <si>
    <t>odměřeno ze situace 464 = 464,000 [A]</t>
  </si>
  <si>
    <t>Položka zahrnuje:
- úpravu území po uskutečnění stavby, tak jak je požadováno v zadávací dokumentaci 
Položka nezahrnuje:
- práce, pro které jsou uvedeny samostatné položky</t>
  </si>
  <si>
    <t>18110</t>
  </si>
  <si>
    <t>ÚPRAVA PLÁNĚ SE ZHUTNĚNÍM V HORNINĚ TŘ. I</t>
  </si>
  <si>
    <t>urovnání parapláně a přehutnění_x000d_
komunikace extravilán</t>
  </si>
  <si>
    <t>odměřeno ze situace 1905 = 1905,000 [A]</t>
  </si>
  <si>
    <t>Položka zahrnuje:
- úpravu pláně včetně vyrovnání výškových rozdílů. Míru zhutnění určuje projekt.
Položka nezahrnuje:
- x</t>
  </si>
  <si>
    <t>urovnávka a přehutnění pláně_x000d_
komunikace intravilán</t>
  </si>
  <si>
    <t>odměřeno ze situace 5411 = 5411,000 [A]</t>
  </si>
  <si>
    <t>urovnávka a přehutnění pláně_x000d_
obnova sjezdů dlažba</t>
  </si>
  <si>
    <t>odměřeno ze situace 33 = 33,000 [A]</t>
  </si>
  <si>
    <t>urovnávka a přehutnění pláně
Předláždění chodníku</t>
  </si>
  <si>
    <t>odměřeno ze situace 158 = 158,000 [A]</t>
  </si>
  <si>
    <t>urovnávka a přehutnění pláně_x000d_
obnova sjezdů AHV</t>
  </si>
  <si>
    <t>odměřeno ze situace 335 = 335,000 [A]</t>
  </si>
  <si>
    <t>18230</t>
  </si>
  <si>
    <t>ROZPROSTŘENÍ ORNICE V ROVINĚ</t>
  </si>
  <si>
    <t>ohumusování v tl. 0,15 m_x000d_
rekultivace v křižovatce</t>
  </si>
  <si>
    <t>odměřeno ze situace 184*0,15 = 27,600 [A]</t>
  </si>
  <si>
    <t>Položka zahrnuje:
- nutné přemístění ornice z dočasných skládek vzdálených do 50m
- rozprostření ornice v předepsané tloušťce v rovině a ve svahu do 1:5</t>
  </si>
  <si>
    <t>ohumusování v tl. 0,15 m_x000d_
ostatní - vybavení komunikace</t>
  </si>
  <si>
    <t>odměřeno ze situace 1134*0,15 = 170,100 [A]</t>
  </si>
  <si>
    <t>18241</t>
  </si>
  <si>
    <t>ZALOŽENÍ TRÁVNÍKU RUČNÍM VÝSEVEM</t>
  </si>
  <si>
    <t>osetí_x000d_
rekultivace v křižovatce</t>
  </si>
  <si>
    <t>odměřeno ze situace 184 = 184,000 [A]</t>
  </si>
  <si>
    <t>Položka zahrnuje:
- dodání předepsané travní směsi, její výsev na ornici, zalévání, první pokosení, to vše bez ohledu na sklon terénu
Položka nezahrnuje:
- x</t>
  </si>
  <si>
    <t>osetí_x000d_
ostatní - vybavení komunikace</t>
  </si>
  <si>
    <t>odměřeno ze situace 1134 = 1134,000 [A]</t>
  </si>
  <si>
    <t>2</t>
  </si>
  <si>
    <t>Základy</t>
  </si>
  <si>
    <t>289971</t>
  </si>
  <si>
    <t>OPLÁŠTĚNÍ (ZPEVNĚNÍ) Z GEOTEXTILIE</t>
  </si>
  <si>
    <t>filtrační geotextílie</t>
  </si>
  <si>
    <t>drenáž 1488 = 1488,000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</si>
  <si>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</si>
  <si>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</si>
  <si>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</si>
  <si>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317325</t>
  </si>
  <si>
    <t>ŘÍMSY ZE ŽELEZOBETONU DO C30/37 (B37)</t>
  </si>
  <si>
    <t>ŽB základ + čelo + římsa C30/37 XF3_x000d_
propustek</t>
  </si>
  <si>
    <t>odměřeno digitálně 5 = 5,000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</si>
  <si>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</si>
  <si>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</t>
  </si>
  <si>
    <t>VÝZTUŽ ŘÍMS Z OCELI</t>
  </si>
  <si>
    <t>vyztužení propustku (čelo, římsa, základ pod římsou)_x000d_
propustek</t>
  </si>
  <si>
    <t xml:space="preserve"> 0,35 = 0,350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</si>
  <si>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</si>
  <si>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</si>
  <si>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</si>
  <si>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451113</t>
  </si>
  <si>
    <t>PODKL A VÝPLŇ VRSTVY Z DÍLCŮ BETON DO C16/20</t>
  </si>
  <si>
    <t>podkladní beton pod čelo tl. 0,10 m C16/20</t>
  </si>
  <si>
    <t>propustek 1 = 1,000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</si>
  <si>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</si>
  <si>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45131A</t>
  </si>
  <si>
    <t>PODKLADNÍ A VÝPLŇOVÉ VRSTVY Z PROSTÉHO BETONU C20/25</t>
  </si>
  <si>
    <t>bet. lože C20/25n - XF3 tl. 0,10 m
(dlažba z lomového kamene)</t>
  </si>
  <si>
    <t>propustek 10*0,1 = 1,000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</si>
  <si>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</si>
  <si>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betonové lože tl. 0,15 m C20/25n xf3</t>
  </si>
  <si>
    <t>propustek 2 = 2,000 [A]</t>
  </si>
  <si>
    <t>T-C</t>
  </si>
  <si>
    <t>betonový pas 0,25/0,50 délky 1 m C20/25nXF3</t>
  </si>
  <si>
    <t>45152</t>
  </si>
  <si>
    <t>PODKLADNÍ A VÝPLŇOVÉ VRSTVY Z KAMENIVA DRCENÉHO</t>
  </si>
  <si>
    <t xml:space="preserve">štěrk 16/32 v tl. cca 800 mm  bude fakturováno na základě skutečně zjištěné hloubky při čištění se souhlaem tds_x000d_
propustek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</si>
  <si>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</si>
  <si>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 xml:space="preserve">štěrk 8/16 v tl. cca 200 mm  bude fakturováno na základě skutečně zjištěné hloubky při čištění se souhlaem tds_x000d_
propustek</t>
  </si>
  <si>
    <t>se souhlasem TDS 11 = 11,000 [A]</t>
  </si>
  <si>
    <t>465512</t>
  </si>
  <si>
    <t>DLAŽBY Z LOMOVÉHO KAMENE NA MC</t>
  </si>
  <si>
    <t>odláždění lomovým kamenem tl. 0,15 m do lože c20/25n xf3 tl. 0,1 m se spárováním MC25xf4</t>
  </si>
  <si>
    <t>propustek 10*0,15 = 1,500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</si>
  <si>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</si>
  <si>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</si>
  <si>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</si>
  <si>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56170D</t>
  </si>
  <si>
    <t xml:space="preserve">SMĚSI Z KAMENIVA STMELENÉ  HYDRAULICKÝMI SILNIČNÍMI POJIVY SH C 1,5/2,0</t>
  </si>
  <si>
    <t>stabilazace směsným hydraulickým pojivem na místě mezideponie (množství pojiva dle ITT) na budoucí tl. 300 mm po zhutnění a provedení vrstvy ZSH Rc C1,5/2,0 Mpa_x000d_
vč naložení materiálu na provedení vrstvy ZSH Rc C1,5/2,0 Mpa z mezidepo a návoz na stavbu v intravilánu v tl. 300 mm po zhutnění (rozprostření, reprofilace, hutnění)_x000d_
komunikace intravilán</t>
  </si>
  <si>
    <t>odměřeno ze situace 1522 = 1522,000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</si>
  <si>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</si>
  <si>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</si>
  <si>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</si>
  <si>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štěrkodrť 0,15 m Šda 0/32_x000d_
komunikace extravilán</t>
  </si>
  <si>
    <t>odměřeno ze ChPŘ 195 = 195,000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</si>
  <si>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</si>
  <si>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štěrkodrť ŠDb 0/32 Gf v tl. 0,20 m_x000d_
obnova sjezdů dlažba</t>
  </si>
  <si>
    <t>štěrkodrť ŠDb 0/32 Gf v tl. 0,15 m_x000d_
Předláždění chodníku</t>
  </si>
  <si>
    <t>štěrkodrť ŠDb 0/32 Gf v tl. 0,24 m_x000d_
obnova sjezdů AHV</t>
  </si>
  <si>
    <t>odměřeno ze situace 80 = 80,000 [A]</t>
  </si>
  <si>
    <t>567306</t>
  </si>
  <si>
    <t>VRSTVY PRO OBNOVU A OPRAVY Z RECYKLOVANÉHO MATERIÁLU</t>
  </si>
  <si>
    <t>dokup vhodného materiálu Rmat/ŠD_x000d_
komunikace extravilán</t>
  </si>
  <si>
    <t xml:space="preserve"> 19 = 19,000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</si>
  <si>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</si>
  <si>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dokup vhodného materiálu Rmat/ŠD_x000d_
komunikace intravilán</t>
  </si>
  <si>
    <t xml:space="preserve"> 133 = 133,000 [A]</t>
  </si>
  <si>
    <t>567502</t>
  </si>
  <si>
    <t>VRSTVY PRO OBNOVU A OPRAVY RECYKL ZA STUDENA ASF EMULZÍ</t>
  </si>
  <si>
    <t>recyklace za studena na místě RS CA 0/63 pojivo dle ITT v tl. 0,3_x000d_
komunikace extravilán</t>
  </si>
  <si>
    <t>odměřeno ze situace 397 = 397,000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</si>
  <si>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</si>
  <si>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provedení vrstvy RS CA 0/63 na místě mezideponi pro budoucí vrstvu tl. 200 mm po zhutnění (pojivo dle ITT)_x000d_
vč. naložení materiálu na provedení vrstvy RS CA z mezidepo a návoz na stavbu v intravilánu v tl. 200 mm po zhutnění (rozprostření, reprofilace, hutnění)_x000d_
komunikace intravilán</t>
  </si>
  <si>
    <t>odměřeno ze situace 1101 = 1101,000 [A]</t>
  </si>
  <si>
    <t>56960</t>
  </si>
  <si>
    <t>ZPEVNĚNÍ KRAJNIC Z RECYKLOVANÉHO MATERIÁLU</t>
  </si>
  <si>
    <t>dosyp krajnice Rmat 0/22 tl. 0,15 m_x000d_
komunikace extravilán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</si>
  <si>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</si>
  <si>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dosyp krajnice Rmat 0/22 tl. 0,15 m_x000d_
komunikace intravilán</t>
  </si>
  <si>
    <t>odměřeno ze situace 16 = 16,000 [A]</t>
  </si>
  <si>
    <t>572213</t>
  </si>
  <si>
    <t>SPOJOVACÍ POSTŘIK Z EMULZE DO 0,5KG/M2</t>
  </si>
  <si>
    <t>spojovací postřik PS-C 0,4 kg/m2_x000d_
komunikace extravilán</t>
  </si>
  <si>
    <t>dle ACL 1245 = 1245,000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</si>
  <si>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</si>
  <si>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Spojovací postřik PS- C 0,4 kg/m2_x000d_
komunikace intravilán</t>
  </si>
  <si>
    <t>dle ACL 5120 = 5120,000 [A]</t>
  </si>
  <si>
    <t>572214</t>
  </si>
  <si>
    <t>SPOJOVACÍ POSTŘIK Z MODIFIK EMULZE DO 0,5KG/M2</t>
  </si>
  <si>
    <t>spojovací postřk mod. PS-CP 0,4 kg/m2_x000d_
komunikace extravilán</t>
  </si>
  <si>
    <t>dle ACO 1233 = 1233,000 [A]</t>
  </si>
  <si>
    <t>spojovací postřik modifikovaný PS CP 0,4 kg/m2_x000d_
komunikace intravilán</t>
  </si>
  <si>
    <t>dle ACO 5290 = 5290,000 [A]</t>
  </si>
  <si>
    <t>PS CP 0,4 kg/m2_x000d_
obnova sjezdů AHV</t>
  </si>
  <si>
    <t>dle ACO 338 = 338,000 [A]</t>
  </si>
  <si>
    <t>57476</t>
  </si>
  <si>
    <t>VOZOVKOVÉ VÝZTUŽNÉ VRSTVY Z GEOMŘÍŽOVINY S TKANINOU</t>
  </si>
  <si>
    <t xml:space="preserve">samolepící skelná geomříž  s min. tahovou pevností oboustranně 100 / 100 kN a ochranným povlakem skelných vláken polymery s bodem tavení povlaku &gt;220°C, přičemž ochrana skelných vláken pouze asfaltovým PMB pojivem je nepřípustná. Mříž musí mít min. velikost oka 25 x 25 mm s plochou volné AC vrstvy mezi oky min. 65%.  Šířka role min.  2,0 m. _x000d_
komunikace extravilán</t>
  </si>
  <si>
    <t xml:space="preserve"> 811 = 811,000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</si>
  <si>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</si>
  <si>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574B34</t>
  </si>
  <si>
    <t>ASFALTOVÝ BETON PRO OBRUSNÉ VRSTVY MODIFIK ACO 11+ TL. 40MM</t>
  </si>
  <si>
    <t>Aco 11+ modif. PMB 45/80-65_x000d_
komunikace extravilán</t>
  </si>
  <si>
    <t>odměřeno ze situace 1233 = 1233,000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</si>
  <si>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</si>
  <si>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ACO 11+ PMB 45/80-65_x000d_
komunikace intravilán</t>
  </si>
  <si>
    <t>odměřeno ze situace 5241 = 5241,000 [A]</t>
  </si>
  <si>
    <t>ACO 11+ PMB 45/80-65_x000d_
obnova sjezdů AHV</t>
  </si>
  <si>
    <t>574C06</t>
  </si>
  <si>
    <t>ASFALTOVÝ BETON PRO LOŽNÍ VRSTVY ACL 16+, 16S</t>
  </si>
  <si>
    <t>vyrovnávka ACL 16+ 50/70 prům. 40 mm_x000d_
komunikace extravilán</t>
  </si>
  <si>
    <t>odměřeno ze situace 1257*0,04 = 50,280 [A]</t>
  </si>
  <si>
    <t>vyrovnávka ACL 16 + 50/70 v prům. tl. 40 mm_x000d_
komunikace intravilán</t>
  </si>
  <si>
    <t>odměřeno ze situace 5120*0,04 = 204,800 [A]</t>
  </si>
  <si>
    <t>574C46</t>
  </si>
  <si>
    <t>ASFALTOVÝ BETON PRO LOŽNÍ VRSTVY ACL 16+, 16S TL. 50MM</t>
  </si>
  <si>
    <t>ACL 16 + 50/70 50 mm_x000d_
komunikace extravilán</t>
  </si>
  <si>
    <t>odměřeno ze situace 1245 = 1245,000 [A]</t>
  </si>
  <si>
    <t>ACL 16 + 50/70 50 mm_x000d_
komunikace intravilán</t>
  </si>
  <si>
    <t>odměřeno ze situace 5072 = 5072,000 [A]</t>
  </si>
  <si>
    <t>ACL 16 + 50/70 50 mm_x000d_
obnova sjezdů AHV</t>
  </si>
  <si>
    <t>odměřeno ze situace 338 = 338,000 [A]</t>
  </si>
  <si>
    <t>582612</t>
  </si>
  <si>
    <t>O-R</t>
  </si>
  <si>
    <t>KRYTY Z BETON DLAŽDIC SE ZÁMKEM ŠEDÝCH TL 80MM DO LOŽE Z KAM</t>
  </si>
  <si>
    <t>dokup dlažby_x000d_
obnova sjezdů dlažba</t>
  </si>
  <si>
    <t>20 % plochy předláždění 6 = 6,000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</si>
  <si>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</si>
  <si>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P-R</t>
  </si>
  <si>
    <t>dokup dlažby
Předláždění chodníku</t>
  </si>
  <si>
    <t>20 % plochy předláždění 32 = 32,000 [A]</t>
  </si>
  <si>
    <t>587206</t>
  </si>
  <si>
    <t>PŘEDLÁŽDĚNÍ KRYTU Z BETONOVÝCH DLAŽDIC SE ZÁMKEM</t>
  </si>
  <si>
    <t>Předláždění dlažby dl. 80 mm_x000d_
vč. výměna lože 50 mm fr. 2/5_x000d_
obnova sjezdů dlažba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</si>
  <si>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</si>
  <si>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Předláždění dlažby dl. 80 mm
vč. výměna lože 40 mm fr. 2/5_x000d_
Předláždění chodníku</t>
  </si>
  <si>
    <t>7</t>
  </si>
  <si>
    <t>Přidružená stavební výroba</t>
  </si>
  <si>
    <t>711311</t>
  </si>
  <si>
    <t>IZOLACE PODZEMNÍCH OBJEKTŮ PROTI ZEMNÍ VLHKOSTI ASFALTOVÝMI NÁTĚRY</t>
  </si>
  <si>
    <t>2x penetrační nátěr + asfaltový izolační nátěr_x000d_
propustek</t>
  </si>
  <si>
    <t>odměřeno digitálně 16 = 16,000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</si>
  <si>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geotextilii, cementový potěr, izolační přizdívku</t>
  </si>
  <si>
    <t>78383</t>
  </si>
  <si>
    <t>NÁTĚRY BETON KONSTR</t>
  </si>
  <si>
    <t>ochranný nástřik římsy_x000d_
propustek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</si>
  <si>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</si>
  <si>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</t>
  </si>
  <si>
    <t>Potrubí</t>
  </si>
  <si>
    <t>87527</t>
  </si>
  <si>
    <t>POTRUBÍ DREN Z TRUB PLAST (I FLEXIBIL) DN DO 100MM</t>
  </si>
  <si>
    <t>trouba HDPE DN 100 s neperforovaným dnem SN 8_x000d_
drenáž</t>
  </si>
  <si>
    <t>odměřeno ze situace 1145 = 1145,000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</si>
  <si>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</si>
  <si>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89916</t>
  </si>
  <si>
    <t>BETONOVÉ DOPLŇKY TRUB VEDENÍ</t>
  </si>
  <si>
    <t>podkladní žb trámy 150/150 délky 1 m_x000d_
propustek</t>
  </si>
  <si>
    <t>10 kusů 1,0*0,17*0,15*10ks = 0,255 [A]</t>
  </si>
  <si>
    <t>Položka zahrnuje:
- veškerý materiál, výrobky a polotovary
- mimostaveništní a vnitrostaveništní dopravy (rovněž přesuny), včetně naložení a složení,případně s uložením
Položka nezahrnuje:
- x</t>
  </si>
  <si>
    <t>89921</t>
  </si>
  <si>
    <t>D-A</t>
  </si>
  <si>
    <t>VÝŠKOVÁ ÚPRAVA POKLOPŮ</t>
  </si>
  <si>
    <t>rektifikace poklopů a výměna rektifikačních prstýnků (voda/plyn)_x000d_
odvodnění</t>
  </si>
  <si>
    <t xml:space="preserve"> 27 = 27,000 [A]</t>
  </si>
  <si>
    <t>Položka zahrnuje:
- všechny nutné práce a materiály pro zvýšení nebo snížení zařízení (včetně nutné úpravy stávajícího povrchu vozovky nebo chodníku)
Položka nezahrnuje:
- x</t>
  </si>
  <si>
    <t>D-B</t>
  </si>
  <si>
    <t>rektifikace poklopů kanalizace a čtvrercových poklopů vč. Výměny rektifikačních prstýnků_x000d_
odvodnění</t>
  </si>
  <si>
    <t xml:space="preserve"> 24 = 24,000 [A]</t>
  </si>
  <si>
    <t>89922</t>
  </si>
  <si>
    <t>VÝŠKOVÁ ÚPRAVA MŘÍŽÍ</t>
  </si>
  <si>
    <t>rektifikace UV_x000d_
odvodnění</t>
  </si>
  <si>
    <t>89952A</t>
  </si>
  <si>
    <t>OBETONOVÁNÍ POTRUBÍ Z PROSTÉHO BETONU DO C20/25</t>
  </si>
  <si>
    <t>obetonování trouby C20/25n xf3 tl. 0,1 m</t>
  </si>
  <si>
    <t>propustek 5 = 5,000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</si>
  <si>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</si>
  <si>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</si>
  <si>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</si>
  <si>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9111B1</t>
  </si>
  <si>
    <t>ZÁBRADLÍ SILNIČNÍ SE SVISLOU VÝPLNÍ - DODÁVKA A MONTÁŽ</t>
  </si>
  <si>
    <t>Ocelové zábradlí výšky 1,1 m se svislou výplní a ochrannou PKO zinkování_x000d_
propustek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</si>
  <si>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</si>
  <si>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91228</t>
  </si>
  <si>
    <t>SMĚROVÉ SLOUPKY Z PLAST HMOT VČETNĚ ODRAZNÉHO PÁSKU</t>
  </si>
  <si>
    <t>sloupky z11g</t>
  </si>
  <si>
    <t>z11g 2 = 2,000 [A]</t>
  </si>
  <si>
    <t>položka zahrnuje:
- dodání a osazení sloupku včetně nutných zemních prací
- vnitrostaveništní a mimostaveništní doprava
- odrazky plastové nebo z retroreflexní fólie</t>
  </si>
  <si>
    <t>91297</t>
  </si>
  <si>
    <t>DOPRAVNÍ ZRCADLO</t>
  </si>
  <si>
    <t>nové zrcadlo</t>
  </si>
  <si>
    <t>nové zrcadlo 1 = 1,000 [A]</t>
  </si>
  <si>
    <t>Položka zahrnuje:
- dodání a osazení zrcadla včetně nutných zemních prací
- předepsaná povrchová úprava
- vnitrostaveništní a mimostaveništní doprava
- odrazky plastové nebo z retroreflexní fólie
Položka nezahrnuje:
- x</t>
  </si>
  <si>
    <t>914131</t>
  </si>
  <si>
    <t>DOPRAVNÍ ZNAČKY ZÁKLADNÍ VELIKOSTI OCELOVÉ TŘ RA2 - DODÁVKA A MONTÁŽ</t>
  </si>
  <si>
    <t>MTŽ SDZ</t>
  </si>
  <si>
    <t>výměna štítů P2 + e2b 5*2 = 10,000 [A]</t>
  </si>
  <si>
    <t>nová značka P2 + e2b 2*2 = 4,000 [B]</t>
  </si>
  <si>
    <t>nová značka P6 + e2b 2*1 = 2,000 [C]</t>
  </si>
  <si>
    <t>výměna štítu P3 1 = 1,000 [D]</t>
  </si>
  <si>
    <t>výměna štítu IS3a 1 = 1,000 [E]</t>
  </si>
  <si>
    <t>Výměna štítu IS3b 1 = 1,000 [F]</t>
  </si>
  <si>
    <t>výměna štítu IP6 2 = 2,000 [G]</t>
  </si>
  <si>
    <t>výměna štítu A31a 1 = 1,000 [H]</t>
  </si>
  <si>
    <t>výměna štítu A30 1 = 1,000 [I]</t>
  </si>
  <si>
    <t>výměna štítu A31b 1 = 1,000 [J]</t>
  </si>
  <si>
    <t>nová IZ4a,b 2 = 2,000 [K]</t>
  </si>
  <si>
    <t>výměna štítu A31c 1 = 1,000 [L]</t>
  </si>
  <si>
    <t>nová B20a 1 = 1,000 [M]</t>
  </si>
  <si>
    <t>Mezisoučet = 28,000 [N]</t>
  </si>
  <si>
    <t>Položka zahrnuje:
- dodávku a montáž značek v požadovaném provedení
Položka nezahrnuje:
- x</t>
  </si>
  <si>
    <t>914133</t>
  </si>
  <si>
    <t>DOPRAVNÍ ZNAČKY ZÁKLADNÍ VELIKOSTI OCELOVÉ TŘ RA2 - DEMONTÁŽ</t>
  </si>
  <si>
    <t>DMTŽ SDZ</t>
  </si>
  <si>
    <t>odstranění P4 1 = 1,000 [B]</t>
  </si>
  <si>
    <t>výměna štítu P3 1 = 1,000 [C]</t>
  </si>
  <si>
    <t>výměna štítu IS3a 1 = 1,000 [D]</t>
  </si>
  <si>
    <t>Výměna štítu IS3b 1 = 1,000 [E]</t>
  </si>
  <si>
    <t>výměna štítu IP6 2 = 2,000 [F]</t>
  </si>
  <si>
    <t>výměna štítu A31a 1 = 1,000 [G]</t>
  </si>
  <si>
    <t>výměna štítu A30 1 = 1,000 [H]</t>
  </si>
  <si>
    <t>odstranění IZ4a,b 2 = 2,000 [I]</t>
  </si>
  <si>
    <t>výměna štítu A31c 1 = 1,000 [K]</t>
  </si>
  <si>
    <t>Mezisoučet = 22,000 [L]</t>
  </si>
  <si>
    <t>Položka zahrnuje odstranění, demontáž a odklizení materiálu s odvozem na předepsané místo</t>
  </si>
  <si>
    <t>914173</t>
  </si>
  <si>
    <t>DOPRAVNÍ ZNAČKY ZÁKLADNÍ VELIKOSTI - DEMONTÁŽ ZRCADLA</t>
  </si>
  <si>
    <t>odstranění zrcadla 2 = 2,000 [A]</t>
  </si>
  <si>
    <t>Položka zahrnuje:
- odstranění, demontáž a odklizení materiálu s odvozem na předepsané místo
Položka nezahrnuje:
- x</t>
  </si>
  <si>
    <t>914913</t>
  </si>
  <si>
    <t>SLOUPKY A STOJKY DZ Z OCEL TRUBEK ZABETON DEMONTÁŽ</t>
  </si>
  <si>
    <t>odstranění P4 1 = 1,000 [A]</t>
  </si>
  <si>
    <t>odstranění IZ4a,b 2 = 2,000 [B]</t>
  </si>
  <si>
    <t>odstranění zrcadla 2 = 2,000 [C]</t>
  </si>
  <si>
    <t>Mezisoučet = 5,000 [D]</t>
  </si>
  <si>
    <t>914921</t>
  </si>
  <si>
    <t>SLOUPKY A STOJKY DOPRAVNÍCH ZNAČEK Z OCEL TRUBEK DO PATKY - DODÁVKA A MONTÁŽ</t>
  </si>
  <si>
    <t>nová IZ4a,b 2 = 2,000 [A]</t>
  </si>
  <si>
    <t>nová B20a 1 = 1,000 [B]</t>
  </si>
  <si>
    <t>nové zrcadlo 1 = 1,000 [C]</t>
  </si>
  <si>
    <t>Mezisoučet = 4,000 [D]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</si>
  <si>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</si>
  <si>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</si>
  <si>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</si>
  <si>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VDZ - nástřik (a poté plastem hladký)</t>
  </si>
  <si>
    <t>V4 (0,25) 279 = 279,000 [A]</t>
  </si>
  <si>
    <t>V2b (1,5/1,5/0,25) 14 = 14,000 [B]</t>
  </si>
  <si>
    <t>V7 9 = 9,000 [C]</t>
  </si>
  <si>
    <t>vodící linie místa pro přecházení 3 = 3,000 [D]</t>
  </si>
  <si>
    <t>Mezisoučet = 305,000 [E]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</si>
  <si>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</si>
  <si>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</si>
  <si>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</si>
  <si>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VDZ - plastem hladký</t>
  </si>
  <si>
    <t>Položka zahrnuje:
- dodání a pokládku nátěrového materiálu
- předznačení a reflexní úpravu
Položka nezahrnuje:
- x
Způsob měření:
- měří se pouze natíraná plocha</t>
  </si>
  <si>
    <t>917211</t>
  </si>
  <si>
    <t>ZÁHONOVÉ OBRUBY Z BETONOVÝCH OBRUBNÍKŮ ŠÍŘ 50MM</t>
  </si>
  <si>
    <t>záhonová obruba 50/250/1000 do lože C20/25n xf3 v tl. 0,10 m_x000d_
ostatní - vybavení komunikace</t>
  </si>
  <si>
    <t>Položka zahrnuje:
- dodání a pokládku betonových obrubníků o rozměrech předepsaných zadávací dokumentací
- betonové lože i boční betonovou opěrku
Položka nezahrnuje:
- x</t>
  </si>
  <si>
    <t>917224</t>
  </si>
  <si>
    <t>V-A</t>
  </si>
  <si>
    <t>SILNIČNÍ A CHODNÍKOVÉ OBRUBY Z BETONOVÝCH OBRUBNÍKŮ ŠÍŘ 150MM</t>
  </si>
  <si>
    <t>nová obruba betonová 250/150/1000 do lože c20/25n xf3 tl. 0,10 m_x000d_
ostatní - vybavení komunikace</t>
  </si>
  <si>
    <t>odměřeno ze situace 831 = 831,000 [A]</t>
  </si>
  <si>
    <t>V-B</t>
  </si>
  <si>
    <t>přejízdná obruba 150/150/500 do lože C20/25n xf3 v tl. 0,10 m_x000d_
ostatní - vybavení komunikace</t>
  </si>
  <si>
    <t>odměřeno ze situace 51 = 51,000 [A]</t>
  </si>
  <si>
    <t>9183D2</t>
  </si>
  <si>
    <t>PROPUSTY Z TRUB DN 600MM ŽELEZOBETONOVÝCH</t>
  </si>
  <si>
    <t>ŽB trouba DN 600 vč. zkosení_x000d_
propustek</t>
  </si>
  <si>
    <t>odměřeno digitálně 10 = 10,000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</si>
  <si>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</si>
  <si>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931315</t>
  </si>
  <si>
    <t>TĚSNĚNÍ DILATAČ SPAR ASF ZÁLIVKOU PRŮŘ DO 600MM2</t>
  </si>
  <si>
    <t>položka zahrnuje dodávku a osazení předepsaného materiálu, očištění ploch spáry před úpravou, očištění okolí spáry po úpravě
nezahrnuje těsnící profil</t>
  </si>
  <si>
    <t>931326</t>
  </si>
  <si>
    <t>TĚSNĚNÍ DILATAČ SPAR ASF ZÁLIVKOU MODIFIK PRŮŘ DO 800MM2</t>
  </si>
  <si>
    <t>po proříznutí trhliny, průřez 10-30 mm/25-40 mm, s vyčištěním a natřením penetračním adhezním nátěrem a vyplnění zálivkou N2 za horka (dle TP 115) s posyp horkým kamenivem 2/4
Sanace trhlin</t>
  </si>
  <si>
    <t>viz. pol.113766 10 = 10,000 [A]</t>
  </si>
  <si>
    <t>Položka zahrnuje:
- dodávku a osazení předepsaného materiálu
- očištění ploch spáry před úpravou
- očištění okolí spáry po úpravě
Položka nezahrnuje:
- těsnící profil</t>
  </si>
  <si>
    <t>96613</t>
  </si>
  <si>
    <t>BOURÁNÍ KONSTRUKCÍ Z KAMENE NA MC</t>
  </si>
  <si>
    <t>demolice kamenné klenby s odvozem na skládku_x000d_
propustek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</si>
  <si>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</si>
  <si>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</si>
  <si>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</si>
  <si>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odstranění žb čel a říms_x000d_
včetně odvozu, uložení na trvalou skládku_x000d_
propustek</t>
  </si>
  <si>
    <t>11130 odkop drnu 14*0,15 = 2,100 [A]</t>
  </si>
  <si>
    <t>12273 odkop podkl vrstev chodníku 53 = 53,000 [B]</t>
  </si>
  <si>
    <t>12273 odkop pro pláň 1 = 1,000 [C]</t>
  </si>
  <si>
    <t>Mezisoučet = 56,100 [D]</t>
  </si>
  <si>
    <t>11352 odstr. obrub (0,15*0,3 obruba + 0,1*0,3 lože)*281 = 21,075 [A]</t>
  </si>
  <si>
    <t>11318 odstranění betonové dlažby 40*0,08+4*0,06 = 3,440 [B]</t>
  </si>
  <si>
    <t>Mezisoučet = 24,515 [C]</t>
  </si>
  <si>
    <t>18230 ohumusování 3*0,15 = 0,450 [A]</t>
  </si>
  <si>
    <t>N</t>
  </si>
  <si>
    <t>odstranění drnu v tl. 15 cm_x000d_
nový chodník</t>
  </si>
  <si>
    <t>odměřeno ze situace 14 = 14,000 [A]</t>
  </si>
  <si>
    <t>odstranění betonové dlažby_x000d_
včetně odvozu, uložení na trvalou skládku_x000d_
předláždění parkovacího chodníku</t>
  </si>
  <si>
    <t>10 % plochy předláždění 40*0,08 = 3,200 [A]</t>
  </si>
  <si>
    <t>odstranění poškozené dlažby 60 mm_x000d_
včetně odvozu, uložení na trvalou skládku_x000d_
obecné přeskládání</t>
  </si>
  <si>
    <t>20 % plochy předláždění 4*0,06 = 0,240 [A]</t>
  </si>
  <si>
    <t>odstranění AC + PM + podkladních vrstev v tl. 250 mm s odvozem na mezideponii k využití do RS jako doplňkový materiál_x000d_
chodník kolem sochy</t>
  </si>
  <si>
    <t>odměřeno ze situace 3 = 3,000 [A]</t>
  </si>
  <si>
    <t>odstranění stávající silniční obruby vč. Lože_x000d_
včetně odvozu, uložení na trvalou skládku
předláždění parkovacího chodníku</t>
  </si>
  <si>
    <t>odměřeno ze situace 281 = 281,000 [A]</t>
  </si>
  <si>
    <t>odstranění kamenné silniční obruby_x000d_
povinný odkup zhotovitelem
chodník kolem sochy</t>
  </si>
  <si>
    <t>odměřeno ze situace 4 = 4,000 [A]</t>
  </si>
  <si>
    <t>frézování vozovky 40 mm
využít na RS CA SO101, odvoz na mezideponii_x000d_
nový chodník</t>
  </si>
  <si>
    <t>odměřeno ze situace 9*0,04 = 0,360 [A]</t>
  </si>
  <si>
    <t>odkop podkladních vrstev chodníku_x000d_
včetně odvozu, uložení na trvalou skládku_x000d_
předláždění parkovacího chodníku</t>
  </si>
  <si>
    <t>odměřeno digitálně 53 = 53,000 [A]</t>
  </si>
  <si>
    <t>odkop pro pláň_x000d_
včetně odvozu, uložení na trvalou skládku
nový chodník</t>
  </si>
  <si>
    <t>odměřeno ze situace 1 = 1,000 [A]</t>
  </si>
  <si>
    <t>dosyp vhodný materiálem se zhutněním_x000d_
předláždění parkovacího chodníku</t>
  </si>
  <si>
    <t>dosyp vhodného materiálu se zhutněním_x000d_
nový chodník</t>
  </si>
  <si>
    <t>urovnávka a přehutnění pláně
nový chodník</t>
  </si>
  <si>
    <t>urovnávka a přehutnění pláně
chodník kolem sochy</t>
  </si>
  <si>
    <t>odměřeno ze situace 13 = 13,000 [A]</t>
  </si>
  <si>
    <t>ohumusování v tl. 0,15 m
nový chodník</t>
  </si>
  <si>
    <t>odměřeno ze situace 3*0,15 = 0,450 [A]</t>
  </si>
  <si>
    <t>osetí
nový chodník</t>
  </si>
  <si>
    <t>dosyp šdb 0/32 150 mm_x000d_
předláždění parkovacího chodníku</t>
  </si>
  <si>
    <t>odměřeno ze situace 32 = 32,000 [A]</t>
  </si>
  <si>
    <t>štěrkodrť šdb 0/32 150 mm_x000d_
nový chodník</t>
  </si>
  <si>
    <t>odměřeno ze situace 2 = 2,000 [A]</t>
  </si>
  <si>
    <t>štěrkodrť Šdb 0/32 min 250 mm</t>
  </si>
  <si>
    <t>PS CP 0,4 kg/m2
nový chodník</t>
  </si>
  <si>
    <t>dle ACO 7 = 7,000 [A]</t>
  </si>
  <si>
    <t>Aco 11+ modif. PMB 45/80-65
nový chodník</t>
  </si>
  <si>
    <t>odměřeno ze situace 6 = 6,000 [A]</t>
  </si>
  <si>
    <t>58221</t>
  </si>
  <si>
    <t>DLÁŽDĚNÉ KRYTY Z DROBNÝCH KOSTEK DO LOŽE Z KAMENIVA</t>
  </si>
  <si>
    <t>dlažba kamenná 80/80 s vyplněním mezer pískem_x000d_
vč. lože 2/5 40 mm_x000d_
chodník kolem sochy</t>
  </si>
  <si>
    <t>582611</t>
  </si>
  <si>
    <t>KRYTY Z BETON DLAŽDIC SE ZÁMKEM ŠEDÝCH TL 60MM DO LOŽE Z KAM</t>
  </si>
  <si>
    <t>dlažba betonová 60 mm_x000d_
vč. lože 2/5 _x000d_
nový chodník</t>
  </si>
  <si>
    <t>odměřeno ze situace 8 = 8,000 [A]</t>
  </si>
  <si>
    <t>dokup dlažby 60 mm_x000d_
obecné přeskládání</t>
  </si>
  <si>
    <t>20% plochy předláždění 4 = 4,000 [A]</t>
  </si>
  <si>
    <t>KR1</t>
  </si>
  <si>
    <t>dokup dlažby betonové 80 mm_x000d_
předláždění parkovacího chodníku</t>
  </si>
  <si>
    <t>20 % plochy předláždění 81 = 81,000 [A]</t>
  </si>
  <si>
    <t>KR2</t>
  </si>
  <si>
    <t>doplnění reliéfní dlažby 80 mm_x000d_
předláždění parkovacího chodníku</t>
  </si>
  <si>
    <t xml:space="preserve"> 3 = 3,000 [A]</t>
  </si>
  <si>
    <t>58261A</t>
  </si>
  <si>
    <t>KRYTY Z BETON DLAŽDIC SE ZÁMKEM BAREV RELIÉF TL 60MM DO LOŽE Z KAM</t>
  </si>
  <si>
    <t>reliéfní dlažba 60 mm_x000d_
vč. lože 2/5 _x000d_
nový chodník</t>
  </si>
  <si>
    <t>předláždění betonové dlažby 80 mm vč. Dosypu lože_x000d_
vč. výměna lože 50 mm fr. 2/5
předláždění parkovacího chodníku</t>
  </si>
  <si>
    <t>odměřeno ze situace 403 = 403,000 [A]</t>
  </si>
  <si>
    <t>předláždění reliéfní dlažby 80 mm vč. Dosypu lože_x000d_
vč. výměna lože 50 mm fr. 2/5
předláždění parkovacího chodníku</t>
  </si>
  <si>
    <t>odměřeno ze situace 38 = 38,000 [A]</t>
  </si>
  <si>
    <t>přeskládání betonové dlažba 60 mm s doplněním lože_x000d_
obecné přeskládání</t>
  </si>
  <si>
    <t>odměřeno ze situace 19 = 19,000 [A]</t>
  </si>
  <si>
    <t>předláždění betonové dlažby</t>
  </si>
  <si>
    <t>rektifikace poklopů vč. Výměny prstýnků_x000d_
předláždění parkovacího chodníku</t>
  </si>
  <si>
    <t xml:space="preserve"> 5 = 5,000 [A]</t>
  </si>
  <si>
    <t>rektifikace poklopů a výměna rektifikačních prstýnků (voda/plyn)_x000d_
chodník kolem sochy</t>
  </si>
  <si>
    <t>záhonová obruba 50/250/1000 do lože C20/25n Xf3 10 cm_x000d_
předláždění parkovacího chodníku</t>
  </si>
  <si>
    <t>odměřeno ze situace 5 = 5,000 [A]</t>
  </si>
  <si>
    <t>záhonová obruba 50/250/1000 do lože C20/25n Xf3 10 cm_x000d_
nový chodník</t>
  </si>
  <si>
    <t>odměřeno ze situace 10 = 10,000 [A]</t>
  </si>
  <si>
    <t>záhonová obruba 50/250/1000 do lože C20/25n Xf3 10 cm_x000d_
chodník kolem sochy</t>
  </si>
  <si>
    <t>odměřeno ze situace 11 = 11,000 [A]</t>
  </si>
  <si>
    <t>nová silniční obruba 150/250/1000 vč lože c20/25n xf3 10 cm_x000d_
předláždění parkovacího chodníku</t>
  </si>
  <si>
    <t>odměřeno ze situace 282 = 282,000 [A]</t>
  </si>
  <si>
    <t>K-R</t>
  </si>
  <si>
    <t>SILNIČNÍ A CHODNÍKOVÉ OBRUBY Z BETONOVÝCH OBRUBNÍKŮ - NAROVNÁNÍ</t>
  </si>
  <si>
    <t>narovnání obruby na vnějším kraji chodníku_x000d_
předláždění parkovacího chodníku</t>
  </si>
  <si>
    <t>odměřeno ze situace 56 = 56,000 [A]</t>
  </si>
  <si>
    <t>nová silniční obruba 150/250/1000 vč lože c20/25n xf3 10 cm_x000d_
nový chodník</t>
  </si>
  <si>
    <t>93723</t>
  </si>
  <si>
    <t>S-R</t>
  </si>
  <si>
    <t>MOBILIÁŘ - PŘEMÍSTĚNÍ BETONOVÉHO KVĚTINÁČE</t>
  </si>
  <si>
    <t>přemístění betonového květináče_x000d_
chodník kolem sochy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</si>
  <si>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</si>
  <si>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 xml:space="preserve"> 8,74 = 8,740 [A]</t>
  </si>
  <si>
    <t>014112</t>
  </si>
  <si>
    <t xml:space="preserve"> z pol. 96715 obj*2,3t/m3 0,539*2,3 = 1,240 [A]</t>
  </si>
  <si>
    <t>13173</t>
  </si>
  <si>
    <t>HLOUBENÍ JAM ZAPAŽ I NEPAŽ TŘ. I</t>
  </si>
  <si>
    <t>vč. dopravy na skládku</t>
  </si>
  <si>
    <t xml:space="preserve"> pro základy na stožár, d*š*hl 0,7*0,7*1,1 = 0,539 [A]</t>
  </si>
  <si>
    <t>vč. dopravy na skládku (část materiálu ponechána na místě pro zpětné zásypy 31,129 m3)</t>
  </si>
  <si>
    <t xml:space="preserve"> výkop pod komunikací 0,6*0,41*32 = 7,872 [A]</t>
  </si>
  <si>
    <t xml:space="preserve"> výkop pod chodníkem/volný terén 0,35*0,65*70 = 15,925 [B]</t>
  </si>
  <si>
    <t xml:space="preserve"> Celkové množství 23.797000 = 23,797 [C]</t>
  </si>
  <si>
    <t>17120</t>
  </si>
  <si>
    <t>ULOŽENÍ SYPANINY DO NÁSYPŮ A NA SKLÁDKY BEZ ZHUTNĚNÍ</t>
  </si>
  <si>
    <t xml:space="preserve"> z pol. 13173 0,539 = 0,539 [A]</t>
  </si>
  <si>
    <t xml:space="preserve"> z pol. 13273 23,797 = 23,797 [B]</t>
  </si>
  <si>
    <t xml:space="preserve"> odpočet zpětných zásypů -15,596 = -15,596 [C]</t>
  </si>
  <si>
    <t xml:space="preserve"> Celkové množství 8.740000 = 8,740 [D]</t>
  </si>
  <si>
    <t>17411</t>
  </si>
  <si>
    <t>ZÁSYP JAM A RÝH ZEMINOU SE ZHUTNĚNÍM</t>
  </si>
  <si>
    <t>zpětný zásyp zeminou z výkopu</t>
  </si>
  <si>
    <t xml:space="preserve"> zpětný zásyp rýh (výkop-nakup. materiál ) 23,797-8,74 = 15,057 [A]</t>
  </si>
  <si>
    <t xml:space="preserve"> zpětný zásyp po demontovaném stožáru 0,7*0,7*1,1 = 0,539 [B]</t>
  </si>
  <si>
    <t xml:space="preserve"> Celkové množství 15.596000 = 15,596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</si>
  <si>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</si>
  <si>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pískové lože pro kabely tl. 200mm dl*š*hl 32*0,6*0,2+70*0,35*0,2 = 8,740 [A]</t>
  </si>
  <si>
    <t>18210</t>
  </si>
  <si>
    <t>ÚPRAVA POVRCHŮ SROVNÁNÍM ÚZEMÍ</t>
  </si>
  <si>
    <t xml:space="preserve"> srovnání povrchu nad kabelovou trasou š*hl*dl 0,6*0,05*32+0,35*0,05*70 = 2,185 [A]</t>
  </si>
  <si>
    <t xml:space="preserve">Položka zahrnuje:
-  úpravu pláně včetně vyrovnání výškových rozdílů
Položka nezahrnuje:
- x</t>
  </si>
  <si>
    <t>457315</t>
  </si>
  <si>
    <t>VYROVNÁVACÍ A SPÁDOVÝ PROSTÝ BETON C30/37</t>
  </si>
  <si>
    <t>C 30/37 -XF4</t>
  </si>
  <si>
    <t xml:space="preserve"> vyrovnávací vrstva nad betonovou patkou u stožáru VO, dl*š*hl 0,7*0,7*0,06 = 0,029 [A]</t>
  </si>
  <si>
    <t>461314</t>
  </si>
  <si>
    <t>PATKY Z PROSTÉHO BETONU C25/30</t>
  </si>
  <si>
    <t>C25/30 XF2</t>
  </si>
  <si>
    <t xml:space="preserve"> základy pro stožár, dl*š*hl 0,7*0,7*1,1 = 0,539 [A]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</si>
  <si>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</si>
  <si>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702312</t>
  </si>
  <si>
    <t>ZAKRYTÍ KABELŮ VÝSTRAŽNOU FÓLIÍ ŠÍŘKY PŘES 20 DO 40 CM</t>
  </si>
  <si>
    <t xml:space="preserve"> 134 = 134,000 [A]</t>
  </si>
  <si>
    <t>1. Položka obsahuje:
 – dodávku a montáž fólie
 – přípravu podkladu pro osazení
2. Položka neobsahuje:
 X
3. Způsob měření:
Měří se metr délkový.</t>
  </si>
  <si>
    <t>741911</t>
  </si>
  <si>
    <t>UZEMŇOVACÍ VODIČ V ZEMI FEZN DO 120 MM2</t>
  </si>
  <si>
    <t xml:space="preserve"> zemnící drát FeZn pr. 10mm 126 = 126,000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</si>
  <si>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</si>
  <si>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742H12</t>
  </si>
  <si>
    <t>KABEL NN ČTYŘ- A PĚTIŽÍLOVÝ CU S PLASTOVOU IZOLACÍ OD 4 DO 16 MM2</t>
  </si>
  <si>
    <t xml:space="preserve"> kabel CYKY 4x16 mm2 134 = 134,000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</si>
  <si>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</si>
  <si>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742P13</t>
  </si>
  <si>
    <t>ZATAŽENÍ KABELU DO CHRÁNIČKY - KABEL DO 4 KG/M</t>
  </si>
  <si>
    <t xml:space="preserve"> 80+6 = 86,000 [A]</t>
  </si>
  <si>
    <t>1. Položka obsahuje:
 – montáž kabelu o váze do 4 kg/m do chráničky/ kolektoru
2. Položka neobsahuje:
 X
3. Způsob měření:
Měří se metr délkový.</t>
  </si>
  <si>
    <t>743122</t>
  </si>
  <si>
    <t xml:space="preserve">OSVĚTLOVACÍ STOŽÁR  PEVNÝ ŽÁROVĚ ZINKOVANÝ DÉLKY PŘES 6,5 DO 12 M</t>
  </si>
  <si>
    <t xml:space="preserve"> silniční osvětlovací stožár v žárově zinkovaný 7m 1 = 1,000 [A]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</si>
  <si>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</si>
  <si>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743566</t>
  </si>
  <si>
    <t>SVÍTIDLO VENKOVNÍ VŠEOBECNÉ - MONTÁŽ SVÍTIDLA</t>
  </si>
  <si>
    <t xml:space="preserve"> zpětná montáž svítidla na nový stožár 1 = 1,000 [A]</t>
  </si>
  <si>
    <t>1. Položka obsahuje:
 – veškeré příslušenství
 – technický popis viz. projektová dokumentace
2. Položka neobsahuje:
 X
3. Způsob měření:
Udává se počet kusů kompletní konstrukce nebo práce.</t>
  </si>
  <si>
    <t>743Z11</t>
  </si>
  <si>
    <t>DEMONTÁŽ OSVĚTLOVACÍHO STOŽÁRU ULIČNÍHO VÝŠKY DO 15 M</t>
  </si>
  <si>
    <t>vč. odvozu na místo určené zhotovitelem</t>
  </si>
  <si>
    <t xml:space="preserve"> demontáž stávajkícího stožáru 1 = 1,000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</si>
  <si>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</si>
  <si>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743Z35</t>
  </si>
  <si>
    <t>DEMONTÁŽ SVÍTIDLA Z OSVĚTLOVACÍHO STOŽÁRU VÝŠKY DO 15 M</t>
  </si>
  <si>
    <t>vč. uskladnění pro opětovné použití</t>
  </si>
  <si>
    <t xml:space="preserve"> demontáž svítidla 1 = 1,000 [A]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</si>
  <si>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</si>
  <si>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</si>
  <si>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</si>
  <si>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87614</t>
  </si>
  <si>
    <t>CHRÁNIČKY Z TRUB PLAST DN DO 40MM</t>
  </si>
  <si>
    <t>korugovaná chránička uvnitř hladká 40/32 mm s protahovacím drátkem a s ucpávkou na obou koncích</t>
  </si>
  <si>
    <t xml:space="preserve"> chránička 6 = 6,000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</si>
  <si>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</si>
  <si>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87627</t>
  </si>
  <si>
    <t>CHRÁNIČKY Z TRUB PLASTOVÝCH DN DO 100MM</t>
  </si>
  <si>
    <t>korugovaná chránička uvnitř hladká 110/94mm s protahovacím drátkem a s ucpávkou na obou koncích</t>
  </si>
  <si>
    <t xml:space="preserve"> chránička 2*(16+8+6+10) = 80,000 [A]</t>
  </si>
  <si>
    <t>899574</t>
  </si>
  <si>
    <t>OBETONOVÁNÍ POTRUBÍ ZE ŽELEZOBETONU DO C25/30 VČETNĚ VÝZTUŽE</t>
  </si>
  <si>
    <t>C25/30, KARI síť 6/100/100mm</t>
  </si>
  <si>
    <t xml:space="preserve"> obetonování chrániček 0,2*0,4*(14+6+4+8) = 2,560 [A]</t>
  </si>
  <si>
    <t>96715</t>
  </si>
  <si>
    <t>VYBOURÁNÍ ČÁSTÍ KONSTRUKCÍ BETON</t>
  </si>
  <si>
    <t xml:space="preserve"> vybourání bet. základu demontovaného stožáru 0,7*0,7*1,1 = 0,539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</si>
  <si>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</si>
  <si>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z pol. 17120 1,519 = 1,519 [A]</t>
  </si>
  <si>
    <t>vč. dopravy na skládku (část materiálu ponechána na místě pro zpětné zásypy 2,205m3)</t>
  </si>
  <si>
    <t xml:space="preserve"> výkop pod chodníkem 0,35*0,65*14 = 3,185 [A]</t>
  </si>
  <si>
    <t xml:space="preserve"> Celkové množství 3.185000 = 3,185 [B]</t>
  </si>
  <si>
    <t>uložení na skládku</t>
  </si>
  <si>
    <t xml:space="preserve"> z pol. 13273 3,185 = 3,185 [B]</t>
  </si>
  <si>
    <t xml:space="preserve"> odpočet zpětných zásypů -2,205 = -2,205 [C]</t>
  </si>
  <si>
    <t xml:space="preserve"> Celkové množství 1.519000 = 1,519 [D]</t>
  </si>
  <si>
    <t xml:space="preserve"> zpětný zásyp rýh (výkop-nakup. materiál ) 3,185-0,98 = 2,205 [A]</t>
  </si>
  <si>
    <t xml:space="preserve"> Celkové množství 2.205000 = 2,205 [B]</t>
  </si>
  <si>
    <t xml:space="preserve"> pískové lože pro kabely tl. 200mm dl*š*hl 14*0,35*0,2 = 0,980 [A]</t>
  </si>
  <si>
    <t xml:space="preserve"> srovnání povrchu nad kabelovou trasou š*hl*dl 0,35*0,05*14 = 0,245 [A]</t>
  </si>
  <si>
    <t xml:space="preserve"> 4 = 4,000 [A]</t>
  </si>
  <si>
    <t xml:space="preserve"> zemnící drát FeZn pr. 10mm 18 = 18,000 [A]</t>
  </si>
  <si>
    <t xml:space="preserve"> kabel CYKY 4x10 mm2 18 = 18,000 [A]</t>
  </si>
  <si>
    <t>743141</t>
  </si>
  <si>
    <t xml:space="preserve">OSVĚTLOVACÍ STOŽÁR  PŘECHODOVÝ DÉLKY DO 8 M</t>
  </si>
  <si>
    <t xml:space="preserve"> přechodový stožár dl. 6 m 1 = 1,000 [A]</t>
  </si>
  <si>
    <t>743143</t>
  </si>
  <si>
    <t xml:space="preserve">OSVĚTLOVACÍ STOŽÁR  PŘECHODOVÝ - VÝLOŽNÍK S DÉLKOU VYLOŽENÍ PŘES 3 M</t>
  </si>
  <si>
    <t xml:space="preserve"> přechodový výložník 3,5m 1 = 1,000 [A]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</si>
  <si>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</si>
  <si>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743531</t>
  </si>
  <si>
    <t>SVÍTIDLO VENKOVNÍ VŠEOBECNÉ PRO OSVĚTLENÍ PŘECHODU PRO CHODCE DO 150 W</t>
  </si>
  <si>
    <t xml:space="preserve"> svítidlo LED  4000K 1 = 1,000 [A]</t>
  </si>
  <si>
    <t>1. Položka obsahuje:
 – zdroj a veškeré příslušenství
 – technický popis viz. projektová dokumentace
2. Položka neobsahuje:
 X
3. Způsob měření:
Udává se počet kusů kompletní konstrukce nebo práce.</t>
  </si>
  <si>
    <t xml:space="preserve"> chránička 4 = 4,000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</si>
</sst>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30.90625" customWidth="1"/>
    <col min="2" max="2" width="30.90625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SUM(C10:C14)</f>
        <v>0</v>
      </c>
      <c r="D6" s="3"/>
      <c r="E6" s="3"/>
    </row>
    <row r="7">
      <c r="A7" s="3"/>
      <c r="B7" s="5" t="s">
        <v>5</v>
      </c>
      <c r="C7" s="6">
        <f>SUM(E10:E14)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134'!I3</f>
        <v>0</v>
      </c>
      <c r="D12" s="9">
        <f>SUMIFS('SO 134'!O:O,'SO 134'!A:A,"P")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431'!I3</f>
        <v>0</v>
      </c>
      <c r="D13" s="9">
        <f>SUMIFS('SO 431'!O:O,'SO 431'!A:A,"P")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432'!I3</f>
        <v>0</v>
      </c>
      <c r="D14" s="9">
        <f>SUMIFS('SO 432'!O:O,'SO 432'!A:A,"P")</f>
        <v>0</v>
      </c>
      <c r="E14" s="9">
        <f>C14+D14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11</v>
      </c>
      <c r="I3" s="23">
        <f>SUMIFS(I8:I28,A8:A28,"SD")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SUMIFS(I9:I28,A9:A28,"P")</f>
        <v>0</v>
      </c>
      <c r="J8" s="34"/>
    </row>
    <row r="9">
      <c r="A9" s="35" t="s">
        <v>42</v>
      </c>
      <c r="B9" s="35">
        <v>1</v>
      </c>
      <c r="C9" s="36" t="s">
        <v>43</v>
      </c>
      <c r="D9" s="35" t="s">
        <v>44</v>
      </c>
      <c r="E9" s="37" t="s">
        <v>45</v>
      </c>
      <c r="F9" s="38" t="s">
        <v>46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43.5">
      <c r="A10" s="35" t="s">
        <v>47</v>
      </c>
      <c r="B10" s="42"/>
      <c r="C10" s="43"/>
      <c r="D10" s="43"/>
      <c r="E10" s="37" t="s">
        <v>48</v>
      </c>
      <c r="F10" s="43"/>
      <c r="G10" s="43"/>
      <c r="H10" s="43"/>
      <c r="I10" s="43"/>
      <c r="J10" s="44"/>
    </row>
    <row r="11">
      <c r="A11" s="35" t="s">
        <v>49</v>
      </c>
      <c r="B11" s="42"/>
      <c r="C11" s="43"/>
      <c r="D11" s="43"/>
      <c r="E11" s="45" t="s">
        <v>50</v>
      </c>
      <c r="F11" s="43"/>
      <c r="G11" s="43"/>
      <c r="H11" s="43"/>
      <c r="I11" s="43"/>
      <c r="J11" s="44"/>
    </row>
    <row r="12" ht="29">
      <c r="A12" s="35" t="s">
        <v>51</v>
      </c>
      <c r="B12" s="42"/>
      <c r="C12" s="43"/>
      <c r="D12" s="43"/>
      <c r="E12" s="37" t="s">
        <v>52</v>
      </c>
      <c r="F12" s="43"/>
      <c r="G12" s="43"/>
      <c r="H12" s="43"/>
      <c r="I12" s="43"/>
      <c r="J12" s="44"/>
    </row>
    <row r="13">
      <c r="A13" s="35" t="s">
        <v>42</v>
      </c>
      <c r="B13" s="35">
        <v>2</v>
      </c>
      <c r="C13" s="36" t="s">
        <v>53</v>
      </c>
      <c r="D13" s="35" t="s">
        <v>44</v>
      </c>
      <c r="E13" s="37" t="s">
        <v>54</v>
      </c>
      <c r="F13" s="38" t="s">
        <v>46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47</v>
      </c>
      <c r="B14" s="42"/>
      <c r="C14" s="43"/>
      <c r="D14" s="43"/>
      <c r="E14" s="37" t="s">
        <v>55</v>
      </c>
      <c r="F14" s="43"/>
      <c r="G14" s="43"/>
      <c r="H14" s="43"/>
      <c r="I14" s="43"/>
      <c r="J14" s="44"/>
    </row>
    <row r="15">
      <c r="A15" s="35" t="s">
        <v>49</v>
      </c>
      <c r="B15" s="42"/>
      <c r="C15" s="43"/>
      <c r="D15" s="43"/>
      <c r="E15" s="45" t="s">
        <v>50</v>
      </c>
      <c r="F15" s="43"/>
      <c r="G15" s="43"/>
      <c r="H15" s="43"/>
      <c r="I15" s="43"/>
      <c r="J15" s="44"/>
    </row>
    <row r="16" ht="58">
      <c r="A16" s="35" t="s">
        <v>51</v>
      </c>
      <c r="B16" s="42"/>
      <c r="C16" s="43"/>
      <c r="D16" s="43"/>
      <c r="E16" s="37" t="s">
        <v>56</v>
      </c>
      <c r="F16" s="43"/>
      <c r="G16" s="43"/>
      <c r="H16" s="43"/>
      <c r="I16" s="43"/>
      <c r="J16" s="44"/>
    </row>
    <row r="17">
      <c r="A17" s="35" t="s">
        <v>42</v>
      </c>
      <c r="B17" s="35">
        <v>3</v>
      </c>
      <c r="C17" s="36" t="s">
        <v>57</v>
      </c>
      <c r="D17" s="35" t="s">
        <v>44</v>
      </c>
      <c r="E17" s="37" t="s">
        <v>58</v>
      </c>
      <c r="F17" s="38" t="s">
        <v>46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29">
      <c r="A18" s="35" t="s">
        <v>47</v>
      </c>
      <c r="B18" s="42"/>
      <c r="C18" s="43"/>
      <c r="D18" s="43"/>
      <c r="E18" s="37" t="s">
        <v>59</v>
      </c>
      <c r="F18" s="43"/>
      <c r="G18" s="43"/>
      <c r="H18" s="43"/>
      <c r="I18" s="43"/>
      <c r="J18" s="44"/>
    </row>
    <row r="19">
      <c r="A19" s="35" t="s">
        <v>49</v>
      </c>
      <c r="B19" s="42"/>
      <c r="C19" s="43"/>
      <c r="D19" s="43"/>
      <c r="E19" s="45" t="s">
        <v>50</v>
      </c>
      <c r="F19" s="43"/>
      <c r="G19" s="43"/>
      <c r="H19" s="43"/>
      <c r="I19" s="43"/>
      <c r="J19" s="44"/>
    </row>
    <row r="20" ht="29">
      <c r="A20" s="35" t="s">
        <v>51</v>
      </c>
      <c r="B20" s="42"/>
      <c r="C20" s="43"/>
      <c r="D20" s="43"/>
      <c r="E20" s="37" t="s">
        <v>60</v>
      </c>
      <c r="F20" s="43"/>
      <c r="G20" s="43"/>
      <c r="H20" s="43"/>
      <c r="I20" s="43"/>
      <c r="J20" s="44"/>
    </row>
    <row r="21">
      <c r="A21" s="35" t="s">
        <v>42</v>
      </c>
      <c r="B21" s="35">
        <v>4</v>
      </c>
      <c r="C21" s="36" t="s">
        <v>61</v>
      </c>
      <c r="D21" s="35" t="s">
        <v>44</v>
      </c>
      <c r="E21" s="37" t="s">
        <v>62</v>
      </c>
      <c r="F21" s="38" t="s">
        <v>46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47</v>
      </c>
      <c r="B22" s="42"/>
      <c r="C22" s="43"/>
      <c r="D22" s="43"/>
      <c r="E22" s="37" t="s">
        <v>63</v>
      </c>
      <c r="F22" s="43"/>
      <c r="G22" s="43"/>
      <c r="H22" s="43"/>
      <c r="I22" s="43"/>
      <c r="J22" s="44"/>
    </row>
    <row r="23">
      <c r="A23" s="35" t="s">
        <v>49</v>
      </c>
      <c r="B23" s="42"/>
      <c r="C23" s="43"/>
      <c r="D23" s="43"/>
      <c r="E23" s="45" t="s">
        <v>50</v>
      </c>
      <c r="F23" s="43"/>
      <c r="G23" s="43"/>
      <c r="H23" s="43"/>
      <c r="I23" s="43"/>
      <c r="J23" s="44"/>
    </row>
    <row r="24" ht="58">
      <c r="A24" s="35" t="s">
        <v>51</v>
      </c>
      <c r="B24" s="42"/>
      <c r="C24" s="43"/>
      <c r="D24" s="43"/>
      <c r="E24" s="37" t="s">
        <v>56</v>
      </c>
      <c r="F24" s="43"/>
      <c r="G24" s="43"/>
      <c r="H24" s="43"/>
      <c r="I24" s="43"/>
      <c r="J24" s="44"/>
    </row>
    <row r="25">
      <c r="A25" s="35" t="s">
        <v>42</v>
      </c>
      <c r="B25" s="35">
        <v>5</v>
      </c>
      <c r="C25" s="36" t="s">
        <v>64</v>
      </c>
      <c r="D25" s="35" t="s">
        <v>44</v>
      </c>
      <c r="E25" s="37" t="s">
        <v>65</v>
      </c>
      <c r="F25" s="38" t="s">
        <v>46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47</v>
      </c>
      <c r="B26" s="42"/>
      <c r="C26" s="43"/>
      <c r="D26" s="43"/>
      <c r="E26" s="37" t="s">
        <v>66</v>
      </c>
      <c r="F26" s="43"/>
      <c r="G26" s="43"/>
      <c r="H26" s="43"/>
      <c r="I26" s="43"/>
      <c r="J26" s="44"/>
    </row>
    <row r="27">
      <c r="A27" s="35" t="s">
        <v>49</v>
      </c>
      <c r="B27" s="42"/>
      <c r="C27" s="43"/>
      <c r="D27" s="43"/>
      <c r="E27" s="45" t="s">
        <v>50</v>
      </c>
      <c r="F27" s="43"/>
      <c r="G27" s="43"/>
      <c r="H27" s="43"/>
      <c r="I27" s="43"/>
      <c r="J27" s="44"/>
    </row>
    <row r="28" ht="130.5">
      <c r="A28" s="35" t="s">
        <v>51</v>
      </c>
      <c r="B28" s="46"/>
      <c r="C28" s="47"/>
      <c r="D28" s="47"/>
      <c r="E28" s="37" t="s">
        <v>67</v>
      </c>
      <c r="F28" s="47"/>
      <c r="G28" s="47"/>
      <c r="H28" s="47"/>
      <c r="I28" s="47"/>
      <c r="J2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13</v>
      </c>
      <c r="I3" s="23">
        <f>SUMIFS(I8:I592,A8:A592,"SD")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SUMIFS(I9:I39,A9:A39,"P")</f>
        <v>0</v>
      </c>
      <c r="J8" s="34"/>
    </row>
    <row r="9">
      <c r="A9" s="35" t="s">
        <v>42</v>
      </c>
      <c r="B9" s="35">
        <v>1</v>
      </c>
      <c r="C9" s="36" t="s">
        <v>68</v>
      </c>
      <c r="D9" s="35" t="s">
        <v>44</v>
      </c>
      <c r="E9" s="37" t="s">
        <v>69</v>
      </c>
      <c r="F9" s="38" t="s">
        <v>70</v>
      </c>
      <c r="G9" s="39">
        <v>2423.5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47</v>
      </c>
      <c r="B10" s="42"/>
      <c r="C10" s="43"/>
      <c r="D10" s="43"/>
      <c r="E10" s="37" t="s">
        <v>71</v>
      </c>
      <c r="F10" s="43"/>
      <c r="G10" s="43"/>
      <c r="H10" s="43"/>
      <c r="I10" s="43"/>
      <c r="J10" s="44"/>
    </row>
    <row r="11">
      <c r="A11" s="35" t="s">
        <v>49</v>
      </c>
      <c r="B11" s="42"/>
      <c r="C11" s="43"/>
      <c r="D11" s="43"/>
      <c r="E11" s="45" t="s">
        <v>72</v>
      </c>
      <c r="F11" s="43"/>
      <c r="G11" s="43"/>
      <c r="H11" s="43"/>
      <c r="I11" s="43"/>
      <c r="J11" s="44"/>
    </row>
    <row r="12">
      <c r="A12" s="35" t="s">
        <v>49</v>
      </c>
      <c r="B12" s="42"/>
      <c r="C12" s="43"/>
      <c r="D12" s="43"/>
      <c r="E12" s="45" t="s">
        <v>73</v>
      </c>
      <c r="F12" s="43"/>
      <c r="G12" s="43"/>
      <c r="H12" s="43"/>
      <c r="I12" s="43"/>
      <c r="J12" s="44"/>
    </row>
    <row r="13">
      <c r="A13" s="35" t="s">
        <v>49</v>
      </c>
      <c r="B13" s="42"/>
      <c r="C13" s="43"/>
      <c r="D13" s="43"/>
      <c r="E13" s="45" t="s">
        <v>74</v>
      </c>
      <c r="F13" s="43"/>
      <c r="G13" s="43"/>
      <c r="H13" s="43"/>
      <c r="I13" s="43"/>
      <c r="J13" s="44"/>
    </row>
    <row r="14">
      <c r="A14" s="35" t="s">
        <v>49</v>
      </c>
      <c r="B14" s="42"/>
      <c r="C14" s="43"/>
      <c r="D14" s="43"/>
      <c r="E14" s="45" t="s">
        <v>75</v>
      </c>
      <c r="F14" s="43"/>
      <c r="G14" s="43"/>
      <c r="H14" s="43"/>
      <c r="I14" s="43"/>
      <c r="J14" s="44"/>
    </row>
    <row r="15">
      <c r="A15" s="35" t="s">
        <v>49</v>
      </c>
      <c r="B15" s="42"/>
      <c r="C15" s="43"/>
      <c r="D15" s="43"/>
      <c r="E15" s="45" t="s">
        <v>76</v>
      </c>
      <c r="F15" s="43"/>
      <c r="G15" s="43"/>
      <c r="H15" s="43"/>
      <c r="I15" s="43"/>
      <c r="J15" s="44"/>
    </row>
    <row r="16">
      <c r="A16" s="35" t="s">
        <v>49</v>
      </c>
      <c r="B16" s="42"/>
      <c r="C16" s="43"/>
      <c r="D16" s="43"/>
      <c r="E16" s="45" t="s">
        <v>77</v>
      </c>
      <c r="F16" s="43"/>
      <c r="G16" s="43"/>
      <c r="H16" s="43"/>
      <c r="I16" s="43"/>
      <c r="J16" s="44"/>
    </row>
    <row r="17">
      <c r="A17" s="35" t="s">
        <v>49</v>
      </c>
      <c r="B17" s="42"/>
      <c r="C17" s="43"/>
      <c r="D17" s="43"/>
      <c r="E17" s="45" t="s">
        <v>78</v>
      </c>
      <c r="F17" s="43"/>
      <c r="G17" s="43"/>
      <c r="H17" s="43"/>
      <c r="I17" s="43"/>
      <c r="J17" s="44"/>
    </row>
    <row r="18">
      <c r="A18" s="35" t="s">
        <v>49</v>
      </c>
      <c r="B18" s="42"/>
      <c r="C18" s="43"/>
      <c r="D18" s="43"/>
      <c r="E18" s="45" t="s">
        <v>79</v>
      </c>
      <c r="F18" s="43"/>
      <c r="G18" s="43"/>
      <c r="H18" s="43"/>
      <c r="I18" s="43"/>
      <c r="J18" s="44"/>
    </row>
    <row r="19">
      <c r="A19" s="35" t="s">
        <v>49</v>
      </c>
      <c r="B19" s="42"/>
      <c r="C19" s="43"/>
      <c r="D19" s="43"/>
      <c r="E19" s="45" t="s">
        <v>80</v>
      </c>
      <c r="F19" s="43"/>
      <c r="G19" s="43"/>
      <c r="H19" s="43"/>
      <c r="I19" s="43"/>
      <c r="J19" s="44"/>
    </row>
    <row r="20">
      <c r="A20" s="35" t="s">
        <v>49</v>
      </c>
      <c r="B20" s="42"/>
      <c r="C20" s="43"/>
      <c r="D20" s="43"/>
      <c r="E20" s="45" t="s">
        <v>81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45" t="s">
        <v>82</v>
      </c>
      <c r="F21" s="43"/>
      <c r="G21" s="43"/>
      <c r="H21" s="43"/>
      <c r="I21" s="43"/>
      <c r="J21" s="44"/>
    </row>
    <row r="22" ht="72.5">
      <c r="A22" s="35" t="s">
        <v>51</v>
      </c>
      <c r="B22" s="42"/>
      <c r="C22" s="43"/>
      <c r="D22" s="43"/>
      <c r="E22" s="37" t="s">
        <v>83</v>
      </c>
      <c r="F22" s="43"/>
      <c r="G22" s="43"/>
      <c r="H22" s="43"/>
      <c r="I22" s="43"/>
      <c r="J22" s="44"/>
    </row>
    <row r="23">
      <c r="A23" s="35" t="s">
        <v>42</v>
      </c>
      <c r="B23" s="35">
        <v>2</v>
      </c>
      <c r="C23" s="36" t="s">
        <v>84</v>
      </c>
      <c r="D23" s="35" t="s">
        <v>44</v>
      </c>
      <c r="E23" s="37" t="s">
        <v>85</v>
      </c>
      <c r="F23" s="38" t="s">
        <v>70</v>
      </c>
      <c r="G23" s="39">
        <v>182.83000000000001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47</v>
      </c>
      <c r="B24" s="42"/>
      <c r="C24" s="43"/>
      <c r="D24" s="43"/>
      <c r="E24" s="37" t="s">
        <v>86</v>
      </c>
      <c r="F24" s="43"/>
      <c r="G24" s="43"/>
      <c r="H24" s="43"/>
      <c r="I24" s="43"/>
      <c r="J24" s="44"/>
    </row>
    <row r="25">
      <c r="A25" s="35" t="s">
        <v>49</v>
      </c>
      <c r="B25" s="42"/>
      <c r="C25" s="43"/>
      <c r="D25" s="43"/>
      <c r="E25" s="45" t="s">
        <v>87</v>
      </c>
      <c r="F25" s="43"/>
      <c r="G25" s="43"/>
      <c r="H25" s="43"/>
      <c r="I25" s="43"/>
      <c r="J25" s="44"/>
    </row>
    <row r="26">
      <c r="A26" s="35" t="s">
        <v>49</v>
      </c>
      <c r="B26" s="42"/>
      <c r="C26" s="43"/>
      <c r="D26" s="43"/>
      <c r="E26" s="45" t="s">
        <v>88</v>
      </c>
      <c r="F26" s="43"/>
      <c r="G26" s="43"/>
      <c r="H26" s="43"/>
      <c r="I26" s="43"/>
      <c r="J26" s="44"/>
    </row>
    <row r="27">
      <c r="A27" s="35" t="s">
        <v>49</v>
      </c>
      <c r="B27" s="42"/>
      <c r="C27" s="43"/>
      <c r="D27" s="43"/>
      <c r="E27" s="45" t="s">
        <v>89</v>
      </c>
      <c r="F27" s="43"/>
      <c r="G27" s="43"/>
      <c r="H27" s="43"/>
      <c r="I27" s="43"/>
      <c r="J27" s="44"/>
    </row>
    <row r="28">
      <c r="A28" s="35" t="s">
        <v>49</v>
      </c>
      <c r="B28" s="42"/>
      <c r="C28" s="43"/>
      <c r="D28" s="43"/>
      <c r="E28" s="45" t="s">
        <v>90</v>
      </c>
      <c r="F28" s="43"/>
      <c r="G28" s="43"/>
      <c r="H28" s="43"/>
      <c r="I28" s="43"/>
      <c r="J28" s="44"/>
    </row>
    <row r="29">
      <c r="A29" s="35" t="s">
        <v>49</v>
      </c>
      <c r="B29" s="42"/>
      <c r="C29" s="43"/>
      <c r="D29" s="43"/>
      <c r="E29" s="45" t="s">
        <v>91</v>
      </c>
      <c r="F29" s="43"/>
      <c r="G29" s="43"/>
      <c r="H29" s="43"/>
      <c r="I29" s="43"/>
      <c r="J29" s="44"/>
    </row>
    <row r="30">
      <c r="A30" s="35" t="s">
        <v>49</v>
      </c>
      <c r="B30" s="42"/>
      <c r="C30" s="43"/>
      <c r="D30" s="43"/>
      <c r="E30" s="45" t="s">
        <v>92</v>
      </c>
      <c r="F30" s="43"/>
      <c r="G30" s="43"/>
      <c r="H30" s="43"/>
      <c r="I30" s="43"/>
      <c r="J30" s="44"/>
    </row>
    <row r="31" ht="72.5">
      <c r="A31" s="35" t="s">
        <v>51</v>
      </c>
      <c r="B31" s="42"/>
      <c r="C31" s="43"/>
      <c r="D31" s="43"/>
      <c r="E31" s="37" t="s">
        <v>83</v>
      </c>
      <c r="F31" s="43"/>
      <c r="G31" s="43"/>
      <c r="H31" s="43"/>
      <c r="I31" s="43"/>
      <c r="J31" s="44"/>
    </row>
    <row r="32">
      <c r="A32" s="35" t="s">
        <v>42</v>
      </c>
      <c r="B32" s="35">
        <v>3</v>
      </c>
      <c r="C32" s="36" t="s">
        <v>93</v>
      </c>
      <c r="D32" s="35" t="s">
        <v>44</v>
      </c>
      <c r="E32" s="37" t="s">
        <v>94</v>
      </c>
      <c r="F32" s="38" t="s">
        <v>70</v>
      </c>
      <c r="G32" s="39">
        <v>52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47</v>
      </c>
      <c r="B33" s="42"/>
      <c r="C33" s="43"/>
      <c r="D33" s="43"/>
      <c r="E33" s="37" t="s">
        <v>95</v>
      </c>
      <c r="F33" s="43"/>
      <c r="G33" s="43"/>
      <c r="H33" s="43"/>
      <c r="I33" s="43"/>
      <c r="J33" s="44"/>
    </row>
    <row r="34">
      <c r="A34" s="35" t="s">
        <v>49</v>
      </c>
      <c r="B34" s="42"/>
      <c r="C34" s="43"/>
      <c r="D34" s="43"/>
      <c r="E34" s="45" t="s">
        <v>96</v>
      </c>
      <c r="F34" s="43"/>
      <c r="G34" s="43"/>
      <c r="H34" s="43"/>
      <c r="I34" s="43"/>
      <c r="J34" s="44"/>
    </row>
    <row r="35" ht="72.5">
      <c r="A35" s="35" t="s">
        <v>51</v>
      </c>
      <c r="B35" s="42"/>
      <c r="C35" s="43"/>
      <c r="D35" s="43"/>
      <c r="E35" s="37" t="s">
        <v>83</v>
      </c>
      <c r="F35" s="43"/>
      <c r="G35" s="43"/>
      <c r="H35" s="43"/>
      <c r="I35" s="43"/>
      <c r="J35" s="44"/>
    </row>
    <row r="36">
      <c r="A36" s="35" t="s">
        <v>42</v>
      </c>
      <c r="B36" s="35">
        <v>4</v>
      </c>
      <c r="C36" s="36" t="s">
        <v>97</v>
      </c>
      <c r="D36" s="35" t="s">
        <v>44</v>
      </c>
      <c r="E36" s="37" t="s">
        <v>98</v>
      </c>
      <c r="F36" s="38" t="s">
        <v>70</v>
      </c>
      <c r="G36" s="39">
        <v>197.69999999999999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 ht="29">
      <c r="A37" s="35" t="s">
        <v>47</v>
      </c>
      <c r="B37" s="42"/>
      <c r="C37" s="43"/>
      <c r="D37" s="43"/>
      <c r="E37" s="37" t="s">
        <v>99</v>
      </c>
      <c r="F37" s="43"/>
      <c r="G37" s="43"/>
      <c r="H37" s="43"/>
      <c r="I37" s="43"/>
      <c r="J37" s="44"/>
    </row>
    <row r="38">
      <c r="A38" s="35" t="s">
        <v>49</v>
      </c>
      <c r="B38" s="42"/>
      <c r="C38" s="43"/>
      <c r="D38" s="43"/>
      <c r="E38" s="45" t="s">
        <v>100</v>
      </c>
      <c r="F38" s="43"/>
      <c r="G38" s="43"/>
      <c r="H38" s="43"/>
      <c r="I38" s="43"/>
      <c r="J38" s="44"/>
    </row>
    <row r="39" ht="72.5">
      <c r="A39" s="35" t="s">
        <v>51</v>
      </c>
      <c r="B39" s="42"/>
      <c r="C39" s="43"/>
      <c r="D39" s="43"/>
      <c r="E39" s="37" t="s">
        <v>101</v>
      </c>
      <c r="F39" s="43"/>
      <c r="G39" s="43"/>
      <c r="H39" s="43"/>
      <c r="I39" s="43"/>
      <c r="J39" s="44"/>
    </row>
    <row r="40">
      <c r="A40" s="29" t="s">
        <v>39</v>
      </c>
      <c r="B40" s="30"/>
      <c r="C40" s="31" t="s">
        <v>102</v>
      </c>
      <c r="D40" s="32"/>
      <c r="E40" s="29" t="s">
        <v>103</v>
      </c>
      <c r="F40" s="32"/>
      <c r="G40" s="32"/>
      <c r="H40" s="32"/>
      <c r="I40" s="33">
        <f>SUMIFS(I41:I287,A41:A287,"P")</f>
        <v>0</v>
      </c>
      <c r="J40" s="34"/>
    </row>
    <row r="41">
      <c r="A41" s="35" t="s">
        <v>42</v>
      </c>
      <c r="B41" s="35">
        <v>5</v>
      </c>
      <c r="C41" s="36" t="s">
        <v>104</v>
      </c>
      <c r="D41" s="35" t="s">
        <v>105</v>
      </c>
      <c r="E41" s="37" t="s">
        <v>106</v>
      </c>
      <c r="F41" s="38" t="s">
        <v>107</v>
      </c>
      <c r="G41" s="39">
        <v>3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 ht="43.5">
      <c r="A42" s="35" t="s">
        <v>47</v>
      </c>
      <c r="B42" s="42"/>
      <c r="C42" s="43"/>
      <c r="D42" s="43"/>
      <c r="E42" s="37" t="s">
        <v>108</v>
      </c>
      <c r="F42" s="43"/>
      <c r="G42" s="43"/>
      <c r="H42" s="43"/>
      <c r="I42" s="43"/>
      <c r="J42" s="44"/>
    </row>
    <row r="43">
      <c r="A43" s="35" t="s">
        <v>49</v>
      </c>
      <c r="B43" s="42"/>
      <c r="C43" s="43"/>
      <c r="D43" s="43"/>
      <c r="E43" s="45" t="s">
        <v>109</v>
      </c>
      <c r="F43" s="43"/>
      <c r="G43" s="43"/>
      <c r="H43" s="43"/>
      <c r="I43" s="43"/>
      <c r="J43" s="44"/>
    </row>
    <row r="44" ht="87">
      <c r="A44" s="35" t="s">
        <v>51</v>
      </c>
      <c r="B44" s="42"/>
      <c r="C44" s="43"/>
      <c r="D44" s="43"/>
      <c r="E44" s="37" t="s">
        <v>110</v>
      </c>
      <c r="F44" s="43"/>
      <c r="G44" s="43"/>
      <c r="H44" s="43"/>
      <c r="I44" s="43"/>
      <c r="J44" s="44"/>
    </row>
    <row r="45">
      <c r="A45" s="35" t="s">
        <v>42</v>
      </c>
      <c r="B45" s="35">
        <v>6</v>
      </c>
      <c r="C45" s="36" t="s">
        <v>104</v>
      </c>
      <c r="D45" s="35" t="s">
        <v>111</v>
      </c>
      <c r="E45" s="37" t="s">
        <v>106</v>
      </c>
      <c r="F45" s="38" t="s">
        <v>107</v>
      </c>
      <c r="G45" s="39">
        <v>20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 ht="43.5">
      <c r="A46" s="35" t="s">
        <v>47</v>
      </c>
      <c r="B46" s="42"/>
      <c r="C46" s="43"/>
      <c r="D46" s="43"/>
      <c r="E46" s="37" t="s">
        <v>112</v>
      </c>
      <c r="F46" s="43"/>
      <c r="G46" s="43"/>
      <c r="H46" s="43"/>
      <c r="I46" s="43"/>
      <c r="J46" s="44"/>
    </row>
    <row r="47">
      <c r="A47" s="35" t="s">
        <v>49</v>
      </c>
      <c r="B47" s="42"/>
      <c r="C47" s="43"/>
      <c r="D47" s="43"/>
      <c r="E47" s="45" t="s">
        <v>113</v>
      </c>
      <c r="F47" s="43"/>
      <c r="G47" s="43"/>
      <c r="H47" s="43"/>
      <c r="I47" s="43"/>
      <c r="J47" s="44"/>
    </row>
    <row r="48" ht="87">
      <c r="A48" s="35" t="s">
        <v>51</v>
      </c>
      <c r="B48" s="42"/>
      <c r="C48" s="43"/>
      <c r="D48" s="43"/>
      <c r="E48" s="37" t="s">
        <v>110</v>
      </c>
      <c r="F48" s="43"/>
      <c r="G48" s="43"/>
      <c r="H48" s="43"/>
      <c r="I48" s="43"/>
      <c r="J48" s="44"/>
    </row>
    <row r="49">
      <c r="A49" s="35" t="s">
        <v>42</v>
      </c>
      <c r="B49" s="35">
        <v>7</v>
      </c>
      <c r="C49" s="36" t="s">
        <v>114</v>
      </c>
      <c r="D49" s="35" t="s">
        <v>105</v>
      </c>
      <c r="E49" s="37" t="s">
        <v>115</v>
      </c>
      <c r="F49" s="38" t="s">
        <v>107</v>
      </c>
      <c r="G49" s="39">
        <v>20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 ht="29">
      <c r="A50" s="35" t="s">
        <v>47</v>
      </c>
      <c r="B50" s="42"/>
      <c r="C50" s="43"/>
      <c r="D50" s="43"/>
      <c r="E50" s="37" t="s">
        <v>116</v>
      </c>
      <c r="F50" s="43"/>
      <c r="G50" s="43"/>
      <c r="H50" s="43"/>
      <c r="I50" s="43"/>
      <c r="J50" s="44"/>
    </row>
    <row r="51">
      <c r="A51" s="35" t="s">
        <v>49</v>
      </c>
      <c r="B51" s="42"/>
      <c r="C51" s="43"/>
      <c r="D51" s="43"/>
      <c r="E51" s="45" t="s">
        <v>117</v>
      </c>
      <c r="F51" s="43"/>
      <c r="G51" s="43"/>
      <c r="H51" s="43"/>
      <c r="I51" s="43"/>
      <c r="J51" s="44"/>
    </row>
    <row r="52" ht="58">
      <c r="A52" s="35" t="s">
        <v>51</v>
      </c>
      <c r="B52" s="42"/>
      <c r="C52" s="43"/>
      <c r="D52" s="43"/>
      <c r="E52" s="37" t="s">
        <v>118</v>
      </c>
      <c r="F52" s="43"/>
      <c r="G52" s="43"/>
      <c r="H52" s="43"/>
      <c r="I52" s="43"/>
      <c r="J52" s="44"/>
    </row>
    <row r="53">
      <c r="A53" s="35" t="s">
        <v>42</v>
      </c>
      <c r="B53" s="35">
        <v>8</v>
      </c>
      <c r="C53" s="36" t="s">
        <v>114</v>
      </c>
      <c r="D53" s="35" t="s">
        <v>119</v>
      </c>
      <c r="E53" s="37" t="s">
        <v>115</v>
      </c>
      <c r="F53" s="38" t="s">
        <v>107</v>
      </c>
      <c r="G53" s="39">
        <v>2100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 ht="29">
      <c r="A54" s="35" t="s">
        <v>47</v>
      </c>
      <c r="B54" s="42"/>
      <c r="C54" s="43"/>
      <c r="D54" s="43"/>
      <c r="E54" s="37" t="s">
        <v>120</v>
      </c>
      <c r="F54" s="43"/>
      <c r="G54" s="43"/>
      <c r="H54" s="43"/>
      <c r="I54" s="43"/>
      <c r="J54" s="44"/>
    </row>
    <row r="55">
      <c r="A55" s="35" t="s">
        <v>49</v>
      </c>
      <c r="B55" s="42"/>
      <c r="C55" s="43"/>
      <c r="D55" s="43"/>
      <c r="E55" s="45" t="s">
        <v>121</v>
      </c>
      <c r="F55" s="43"/>
      <c r="G55" s="43"/>
      <c r="H55" s="43"/>
      <c r="I55" s="43"/>
      <c r="J55" s="44"/>
    </row>
    <row r="56" ht="58">
      <c r="A56" s="35" t="s">
        <v>51</v>
      </c>
      <c r="B56" s="42"/>
      <c r="C56" s="43"/>
      <c r="D56" s="43"/>
      <c r="E56" s="37" t="s">
        <v>118</v>
      </c>
      <c r="F56" s="43"/>
      <c r="G56" s="43"/>
      <c r="H56" s="43"/>
      <c r="I56" s="43"/>
      <c r="J56" s="44"/>
    </row>
    <row r="57">
      <c r="A57" s="35" t="s">
        <v>42</v>
      </c>
      <c r="B57" s="35">
        <v>9</v>
      </c>
      <c r="C57" s="36" t="s">
        <v>122</v>
      </c>
      <c r="D57" s="35" t="s">
        <v>42</v>
      </c>
      <c r="E57" s="37" t="s">
        <v>123</v>
      </c>
      <c r="F57" s="38" t="s">
        <v>70</v>
      </c>
      <c r="G57" s="39">
        <v>1.28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 ht="43.5">
      <c r="A58" s="35" t="s">
        <v>47</v>
      </c>
      <c r="B58" s="42"/>
      <c r="C58" s="43"/>
      <c r="D58" s="43"/>
      <c r="E58" s="37" t="s">
        <v>124</v>
      </c>
      <c r="F58" s="43"/>
      <c r="G58" s="43"/>
      <c r="H58" s="43"/>
      <c r="I58" s="43"/>
      <c r="J58" s="44"/>
    </row>
    <row r="59">
      <c r="A59" s="35" t="s">
        <v>49</v>
      </c>
      <c r="B59" s="42"/>
      <c r="C59" s="43"/>
      <c r="D59" s="43"/>
      <c r="E59" s="45" t="s">
        <v>125</v>
      </c>
      <c r="F59" s="43"/>
      <c r="G59" s="43"/>
      <c r="H59" s="43"/>
      <c r="I59" s="43"/>
      <c r="J59" s="44"/>
    </row>
    <row r="60" ht="130.5">
      <c r="A60" s="35" t="s">
        <v>51</v>
      </c>
      <c r="B60" s="42"/>
      <c r="C60" s="43"/>
      <c r="D60" s="43"/>
      <c r="E60" s="37" t="s">
        <v>126</v>
      </c>
      <c r="F60" s="43"/>
      <c r="G60" s="43"/>
      <c r="H60" s="43"/>
      <c r="I60" s="43"/>
      <c r="J60" s="44"/>
    </row>
    <row r="61" ht="29">
      <c r="A61" s="35" t="s">
        <v>42</v>
      </c>
      <c r="B61" s="35">
        <v>10</v>
      </c>
      <c r="C61" s="36" t="s">
        <v>127</v>
      </c>
      <c r="D61" s="35" t="s">
        <v>105</v>
      </c>
      <c r="E61" s="37" t="s">
        <v>128</v>
      </c>
      <c r="F61" s="38" t="s">
        <v>70</v>
      </c>
      <c r="G61" s="39">
        <v>116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 ht="43.5">
      <c r="A62" s="35" t="s">
        <v>47</v>
      </c>
      <c r="B62" s="42"/>
      <c r="C62" s="43"/>
      <c r="D62" s="43"/>
      <c r="E62" s="37" t="s">
        <v>129</v>
      </c>
      <c r="F62" s="43"/>
      <c r="G62" s="43"/>
      <c r="H62" s="43"/>
      <c r="I62" s="43"/>
      <c r="J62" s="44"/>
    </row>
    <row r="63">
      <c r="A63" s="35" t="s">
        <v>49</v>
      </c>
      <c r="B63" s="42"/>
      <c r="C63" s="43"/>
      <c r="D63" s="43"/>
      <c r="E63" s="45" t="s">
        <v>130</v>
      </c>
      <c r="F63" s="43"/>
      <c r="G63" s="43"/>
      <c r="H63" s="43"/>
      <c r="I63" s="43"/>
      <c r="J63" s="44"/>
    </row>
    <row r="64" ht="116">
      <c r="A64" s="35" t="s">
        <v>51</v>
      </c>
      <c r="B64" s="42"/>
      <c r="C64" s="43"/>
      <c r="D64" s="43"/>
      <c r="E64" s="37" t="s">
        <v>131</v>
      </c>
      <c r="F64" s="43"/>
      <c r="G64" s="43"/>
      <c r="H64" s="43"/>
      <c r="I64" s="43"/>
      <c r="J64" s="44"/>
    </row>
    <row r="65" ht="29">
      <c r="A65" s="35" t="s">
        <v>42</v>
      </c>
      <c r="B65" s="35">
        <v>11</v>
      </c>
      <c r="C65" s="36" t="s">
        <v>127</v>
      </c>
      <c r="D65" s="35" t="s">
        <v>26</v>
      </c>
      <c r="E65" s="37" t="s">
        <v>128</v>
      </c>
      <c r="F65" s="38" t="s">
        <v>70</v>
      </c>
      <c r="G65" s="39">
        <v>7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 ht="29">
      <c r="A66" s="35" t="s">
        <v>47</v>
      </c>
      <c r="B66" s="42"/>
      <c r="C66" s="43"/>
      <c r="D66" s="43"/>
      <c r="E66" s="37" t="s">
        <v>132</v>
      </c>
      <c r="F66" s="43"/>
      <c r="G66" s="43"/>
      <c r="H66" s="43"/>
      <c r="I66" s="43"/>
      <c r="J66" s="44"/>
    </row>
    <row r="67">
      <c r="A67" s="35" t="s">
        <v>49</v>
      </c>
      <c r="B67" s="42"/>
      <c r="C67" s="43"/>
      <c r="D67" s="43"/>
      <c r="E67" s="45" t="s">
        <v>133</v>
      </c>
      <c r="F67" s="43"/>
      <c r="G67" s="43"/>
      <c r="H67" s="43"/>
      <c r="I67" s="43"/>
      <c r="J67" s="44"/>
    </row>
    <row r="68" ht="116">
      <c r="A68" s="35" t="s">
        <v>51</v>
      </c>
      <c r="B68" s="42"/>
      <c r="C68" s="43"/>
      <c r="D68" s="43"/>
      <c r="E68" s="37" t="s">
        <v>131</v>
      </c>
      <c r="F68" s="43"/>
      <c r="G68" s="43"/>
      <c r="H68" s="43"/>
      <c r="I68" s="43"/>
      <c r="J68" s="44"/>
    </row>
    <row r="69" ht="29">
      <c r="A69" s="35" t="s">
        <v>42</v>
      </c>
      <c r="B69" s="35">
        <v>12</v>
      </c>
      <c r="C69" s="36" t="s">
        <v>127</v>
      </c>
      <c r="D69" s="35" t="s">
        <v>42</v>
      </c>
      <c r="E69" s="37" t="s">
        <v>128</v>
      </c>
      <c r="F69" s="38" t="s">
        <v>70</v>
      </c>
      <c r="G69" s="39">
        <v>24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 ht="29">
      <c r="A70" s="35" t="s">
        <v>47</v>
      </c>
      <c r="B70" s="42"/>
      <c r="C70" s="43"/>
      <c r="D70" s="43"/>
      <c r="E70" s="37" t="s">
        <v>134</v>
      </c>
      <c r="F70" s="43"/>
      <c r="G70" s="43"/>
      <c r="H70" s="43"/>
      <c r="I70" s="43"/>
      <c r="J70" s="44"/>
    </row>
    <row r="71">
      <c r="A71" s="35" t="s">
        <v>49</v>
      </c>
      <c r="B71" s="42"/>
      <c r="C71" s="43"/>
      <c r="D71" s="43"/>
      <c r="E71" s="45" t="s">
        <v>135</v>
      </c>
      <c r="F71" s="43"/>
      <c r="G71" s="43"/>
      <c r="H71" s="43"/>
      <c r="I71" s="43"/>
      <c r="J71" s="44"/>
    </row>
    <row r="72" ht="116">
      <c r="A72" s="35" t="s">
        <v>51</v>
      </c>
      <c r="B72" s="42"/>
      <c r="C72" s="43"/>
      <c r="D72" s="43"/>
      <c r="E72" s="37" t="s">
        <v>131</v>
      </c>
      <c r="F72" s="43"/>
      <c r="G72" s="43"/>
      <c r="H72" s="43"/>
      <c r="I72" s="43"/>
      <c r="J72" s="44"/>
    </row>
    <row r="73" ht="29">
      <c r="A73" s="35" t="s">
        <v>42</v>
      </c>
      <c r="B73" s="35">
        <v>13</v>
      </c>
      <c r="C73" s="36" t="s">
        <v>127</v>
      </c>
      <c r="D73" s="35" t="s">
        <v>22</v>
      </c>
      <c r="E73" s="37" t="s">
        <v>128</v>
      </c>
      <c r="F73" s="38" t="s">
        <v>70</v>
      </c>
      <c r="G73" s="39">
        <v>108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 ht="43.5">
      <c r="A74" s="35" t="s">
        <v>47</v>
      </c>
      <c r="B74" s="42"/>
      <c r="C74" s="43"/>
      <c r="D74" s="43"/>
      <c r="E74" s="37" t="s">
        <v>136</v>
      </c>
      <c r="F74" s="43"/>
      <c r="G74" s="43"/>
      <c r="H74" s="43"/>
      <c r="I74" s="43"/>
      <c r="J74" s="44"/>
    </row>
    <row r="75">
      <c r="A75" s="35" t="s">
        <v>49</v>
      </c>
      <c r="B75" s="42"/>
      <c r="C75" s="43"/>
      <c r="D75" s="43"/>
      <c r="E75" s="45" t="s">
        <v>137</v>
      </c>
      <c r="F75" s="43"/>
      <c r="G75" s="43"/>
      <c r="H75" s="43"/>
      <c r="I75" s="43"/>
      <c r="J75" s="44"/>
    </row>
    <row r="76" ht="116">
      <c r="A76" s="35" t="s">
        <v>51</v>
      </c>
      <c r="B76" s="42"/>
      <c r="C76" s="43"/>
      <c r="D76" s="43"/>
      <c r="E76" s="37" t="s">
        <v>131</v>
      </c>
      <c r="F76" s="43"/>
      <c r="G76" s="43"/>
      <c r="H76" s="43"/>
      <c r="I76" s="43"/>
      <c r="J76" s="44"/>
    </row>
    <row r="77" ht="29">
      <c r="A77" s="35" t="s">
        <v>42</v>
      </c>
      <c r="B77" s="35">
        <v>14</v>
      </c>
      <c r="C77" s="36" t="s">
        <v>138</v>
      </c>
      <c r="D77" s="35" t="s">
        <v>139</v>
      </c>
      <c r="E77" s="37" t="s">
        <v>140</v>
      </c>
      <c r="F77" s="38" t="s">
        <v>70</v>
      </c>
      <c r="G77" s="39">
        <v>328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58">
      <c r="A78" s="35" t="s">
        <v>47</v>
      </c>
      <c r="B78" s="42"/>
      <c r="C78" s="43"/>
      <c r="D78" s="43"/>
      <c r="E78" s="37" t="s">
        <v>141</v>
      </c>
      <c r="F78" s="43"/>
      <c r="G78" s="43"/>
      <c r="H78" s="43"/>
      <c r="I78" s="43"/>
      <c r="J78" s="44"/>
    </row>
    <row r="79">
      <c r="A79" s="35" t="s">
        <v>49</v>
      </c>
      <c r="B79" s="42"/>
      <c r="C79" s="43"/>
      <c r="D79" s="43"/>
      <c r="E79" s="45" t="s">
        <v>142</v>
      </c>
      <c r="F79" s="43"/>
      <c r="G79" s="43"/>
      <c r="H79" s="43"/>
      <c r="I79" s="43"/>
      <c r="J79" s="44"/>
    </row>
    <row r="80" ht="116">
      <c r="A80" s="35" t="s">
        <v>51</v>
      </c>
      <c r="B80" s="42"/>
      <c r="C80" s="43"/>
      <c r="D80" s="43"/>
      <c r="E80" s="37" t="s">
        <v>131</v>
      </c>
      <c r="F80" s="43"/>
      <c r="G80" s="43"/>
      <c r="H80" s="43"/>
      <c r="I80" s="43"/>
      <c r="J80" s="44"/>
    </row>
    <row r="81" ht="29">
      <c r="A81" s="35" t="s">
        <v>42</v>
      </c>
      <c r="B81" s="35">
        <v>15</v>
      </c>
      <c r="C81" s="36" t="s">
        <v>138</v>
      </c>
      <c r="D81" s="35" t="s">
        <v>143</v>
      </c>
      <c r="E81" s="37" t="s">
        <v>140</v>
      </c>
      <c r="F81" s="38" t="s">
        <v>70</v>
      </c>
      <c r="G81" s="39">
        <v>105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 ht="29">
      <c r="A82" s="35" t="s">
        <v>47</v>
      </c>
      <c r="B82" s="42"/>
      <c r="C82" s="43"/>
      <c r="D82" s="43"/>
      <c r="E82" s="37" t="s">
        <v>144</v>
      </c>
      <c r="F82" s="43"/>
      <c r="G82" s="43"/>
      <c r="H82" s="43"/>
      <c r="I82" s="43"/>
      <c r="J82" s="44"/>
    </row>
    <row r="83">
      <c r="A83" s="35" t="s">
        <v>49</v>
      </c>
      <c r="B83" s="42"/>
      <c r="C83" s="43"/>
      <c r="D83" s="43"/>
      <c r="E83" s="45" t="s">
        <v>145</v>
      </c>
      <c r="F83" s="43"/>
      <c r="G83" s="43"/>
      <c r="H83" s="43"/>
      <c r="I83" s="43"/>
      <c r="J83" s="44"/>
    </row>
    <row r="84" ht="116">
      <c r="A84" s="35" t="s">
        <v>51</v>
      </c>
      <c r="B84" s="42"/>
      <c r="C84" s="43"/>
      <c r="D84" s="43"/>
      <c r="E84" s="37" t="s">
        <v>131</v>
      </c>
      <c r="F84" s="43"/>
      <c r="G84" s="43"/>
      <c r="H84" s="43"/>
      <c r="I84" s="43"/>
      <c r="J84" s="44"/>
    </row>
    <row r="85" ht="29">
      <c r="A85" s="35" t="s">
        <v>42</v>
      </c>
      <c r="B85" s="35">
        <v>16</v>
      </c>
      <c r="C85" s="36" t="s">
        <v>138</v>
      </c>
      <c r="D85" s="35" t="s">
        <v>146</v>
      </c>
      <c r="E85" s="37" t="s">
        <v>140</v>
      </c>
      <c r="F85" s="38" t="s">
        <v>70</v>
      </c>
      <c r="G85" s="39">
        <v>983.79999999999995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 ht="43.5">
      <c r="A86" s="35" t="s">
        <v>47</v>
      </c>
      <c r="B86" s="42"/>
      <c r="C86" s="43"/>
      <c r="D86" s="43"/>
      <c r="E86" s="37" t="s">
        <v>147</v>
      </c>
      <c r="F86" s="43"/>
      <c r="G86" s="43"/>
      <c r="H86" s="43"/>
      <c r="I86" s="43"/>
      <c r="J86" s="44"/>
    </row>
    <row r="87">
      <c r="A87" s="35" t="s">
        <v>49</v>
      </c>
      <c r="B87" s="42"/>
      <c r="C87" s="43"/>
      <c r="D87" s="43"/>
      <c r="E87" s="45" t="s">
        <v>148</v>
      </c>
      <c r="F87" s="43"/>
      <c r="G87" s="43"/>
      <c r="H87" s="43"/>
      <c r="I87" s="43"/>
      <c r="J87" s="44"/>
    </row>
    <row r="88" ht="116">
      <c r="A88" s="35" t="s">
        <v>51</v>
      </c>
      <c r="B88" s="42"/>
      <c r="C88" s="43"/>
      <c r="D88" s="43"/>
      <c r="E88" s="37" t="s">
        <v>131</v>
      </c>
      <c r="F88" s="43"/>
      <c r="G88" s="43"/>
      <c r="H88" s="43"/>
      <c r="I88" s="43"/>
      <c r="J88" s="44"/>
    </row>
    <row r="89" ht="29">
      <c r="A89" s="35" t="s">
        <v>42</v>
      </c>
      <c r="B89" s="35">
        <v>17</v>
      </c>
      <c r="C89" s="36" t="s">
        <v>138</v>
      </c>
      <c r="D89" s="35" t="s">
        <v>149</v>
      </c>
      <c r="E89" s="37" t="s">
        <v>140</v>
      </c>
      <c r="F89" s="38" t="s">
        <v>70</v>
      </c>
      <c r="G89" s="39">
        <v>1230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 ht="43.5">
      <c r="A90" s="35" t="s">
        <v>47</v>
      </c>
      <c r="B90" s="42"/>
      <c r="C90" s="43"/>
      <c r="D90" s="43"/>
      <c r="E90" s="37" t="s">
        <v>150</v>
      </c>
      <c r="F90" s="43"/>
      <c r="G90" s="43"/>
      <c r="H90" s="43"/>
      <c r="I90" s="43"/>
      <c r="J90" s="44"/>
    </row>
    <row r="91">
      <c r="A91" s="35" t="s">
        <v>49</v>
      </c>
      <c r="B91" s="42"/>
      <c r="C91" s="43"/>
      <c r="D91" s="43"/>
      <c r="E91" s="45" t="s">
        <v>151</v>
      </c>
      <c r="F91" s="43"/>
      <c r="G91" s="43"/>
      <c r="H91" s="43"/>
      <c r="I91" s="43"/>
      <c r="J91" s="44"/>
    </row>
    <row r="92" ht="116">
      <c r="A92" s="35" t="s">
        <v>51</v>
      </c>
      <c r="B92" s="42"/>
      <c r="C92" s="43"/>
      <c r="D92" s="43"/>
      <c r="E92" s="37" t="s">
        <v>131</v>
      </c>
      <c r="F92" s="43"/>
      <c r="G92" s="43"/>
      <c r="H92" s="43"/>
      <c r="I92" s="43"/>
      <c r="J92" s="44"/>
    </row>
    <row r="93" ht="29">
      <c r="A93" s="35" t="s">
        <v>42</v>
      </c>
      <c r="B93" s="35">
        <v>18</v>
      </c>
      <c r="C93" s="36" t="s">
        <v>138</v>
      </c>
      <c r="D93" s="35" t="s">
        <v>152</v>
      </c>
      <c r="E93" s="37" t="s">
        <v>140</v>
      </c>
      <c r="F93" s="38" t="s">
        <v>70</v>
      </c>
      <c r="G93" s="39">
        <v>443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 ht="43.5">
      <c r="A94" s="35" t="s">
        <v>47</v>
      </c>
      <c r="B94" s="42"/>
      <c r="C94" s="43"/>
      <c r="D94" s="43"/>
      <c r="E94" s="37" t="s">
        <v>153</v>
      </c>
      <c r="F94" s="43"/>
      <c r="G94" s="43"/>
      <c r="H94" s="43"/>
      <c r="I94" s="43"/>
      <c r="J94" s="44"/>
    </row>
    <row r="95">
      <c r="A95" s="35" t="s">
        <v>49</v>
      </c>
      <c r="B95" s="42"/>
      <c r="C95" s="43"/>
      <c r="D95" s="43"/>
      <c r="E95" s="45" t="s">
        <v>154</v>
      </c>
      <c r="F95" s="43"/>
      <c r="G95" s="43"/>
      <c r="H95" s="43"/>
      <c r="I95" s="43"/>
      <c r="J95" s="44"/>
    </row>
    <row r="96" ht="116">
      <c r="A96" s="35" t="s">
        <v>51</v>
      </c>
      <c r="B96" s="42"/>
      <c r="C96" s="43"/>
      <c r="D96" s="43"/>
      <c r="E96" s="37" t="s">
        <v>131</v>
      </c>
      <c r="F96" s="43"/>
      <c r="G96" s="43"/>
      <c r="H96" s="43"/>
      <c r="I96" s="43"/>
      <c r="J96" s="44"/>
    </row>
    <row r="97">
      <c r="A97" s="35" t="s">
        <v>42</v>
      </c>
      <c r="B97" s="35">
        <v>19</v>
      </c>
      <c r="C97" s="36" t="s">
        <v>155</v>
      </c>
      <c r="D97" s="35" t="s">
        <v>119</v>
      </c>
      <c r="E97" s="37" t="s">
        <v>156</v>
      </c>
      <c r="F97" s="38" t="s">
        <v>157</v>
      </c>
      <c r="G97" s="39">
        <v>314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 ht="43.5">
      <c r="A98" s="35" t="s">
        <v>47</v>
      </c>
      <c r="B98" s="42"/>
      <c r="C98" s="43"/>
      <c r="D98" s="43"/>
      <c r="E98" s="37" t="s">
        <v>158</v>
      </c>
      <c r="F98" s="43"/>
      <c r="G98" s="43"/>
      <c r="H98" s="43"/>
      <c r="I98" s="43"/>
      <c r="J98" s="44"/>
    </row>
    <row r="99">
      <c r="A99" s="35" t="s">
        <v>49</v>
      </c>
      <c r="B99" s="42"/>
      <c r="C99" s="43"/>
      <c r="D99" s="43"/>
      <c r="E99" s="45" t="s">
        <v>159</v>
      </c>
      <c r="F99" s="43"/>
      <c r="G99" s="43"/>
      <c r="H99" s="43"/>
      <c r="I99" s="43"/>
      <c r="J99" s="44"/>
    </row>
    <row r="100" ht="116">
      <c r="A100" s="35" t="s">
        <v>51</v>
      </c>
      <c r="B100" s="42"/>
      <c r="C100" s="43"/>
      <c r="D100" s="43"/>
      <c r="E100" s="37" t="s">
        <v>131</v>
      </c>
      <c r="F100" s="43"/>
      <c r="G100" s="43"/>
      <c r="H100" s="43"/>
      <c r="I100" s="43"/>
      <c r="J100" s="44"/>
    </row>
    <row r="101">
      <c r="A101" s="35" t="s">
        <v>42</v>
      </c>
      <c r="B101" s="35">
        <v>20</v>
      </c>
      <c r="C101" s="36" t="s">
        <v>160</v>
      </c>
      <c r="D101" s="35" t="s">
        <v>105</v>
      </c>
      <c r="E101" s="37" t="s">
        <v>161</v>
      </c>
      <c r="F101" s="38" t="s">
        <v>157</v>
      </c>
      <c r="G101" s="39">
        <v>17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 ht="43.5">
      <c r="A102" s="35" t="s">
        <v>47</v>
      </c>
      <c r="B102" s="42"/>
      <c r="C102" s="43"/>
      <c r="D102" s="43"/>
      <c r="E102" s="37" t="s">
        <v>162</v>
      </c>
      <c r="F102" s="43"/>
      <c r="G102" s="43"/>
      <c r="H102" s="43"/>
      <c r="I102" s="43"/>
      <c r="J102" s="44"/>
    </row>
    <row r="103">
      <c r="A103" s="35" t="s">
        <v>49</v>
      </c>
      <c r="B103" s="42"/>
      <c r="C103" s="43"/>
      <c r="D103" s="43"/>
      <c r="E103" s="45" t="s">
        <v>163</v>
      </c>
      <c r="F103" s="43"/>
      <c r="G103" s="43"/>
      <c r="H103" s="43"/>
      <c r="I103" s="43"/>
      <c r="J103" s="44"/>
    </row>
    <row r="104" ht="116">
      <c r="A104" s="35" t="s">
        <v>51</v>
      </c>
      <c r="B104" s="42"/>
      <c r="C104" s="43"/>
      <c r="D104" s="43"/>
      <c r="E104" s="37" t="s">
        <v>131</v>
      </c>
      <c r="F104" s="43"/>
      <c r="G104" s="43"/>
      <c r="H104" s="43"/>
      <c r="I104" s="43"/>
      <c r="J104" s="44"/>
    </row>
    <row r="105">
      <c r="A105" s="35" t="s">
        <v>42</v>
      </c>
      <c r="B105" s="35">
        <v>21</v>
      </c>
      <c r="C105" s="36" t="s">
        <v>160</v>
      </c>
      <c r="D105" s="35" t="s">
        <v>119</v>
      </c>
      <c r="E105" s="37" t="s">
        <v>161</v>
      </c>
      <c r="F105" s="38" t="s">
        <v>157</v>
      </c>
      <c r="G105" s="39">
        <v>41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 ht="43.5">
      <c r="A106" s="35" t="s">
        <v>47</v>
      </c>
      <c r="B106" s="42"/>
      <c r="C106" s="43"/>
      <c r="D106" s="43"/>
      <c r="E106" s="37" t="s">
        <v>164</v>
      </c>
      <c r="F106" s="43"/>
      <c r="G106" s="43"/>
      <c r="H106" s="43"/>
      <c r="I106" s="43"/>
      <c r="J106" s="44"/>
    </row>
    <row r="107">
      <c r="A107" s="35" t="s">
        <v>49</v>
      </c>
      <c r="B107" s="42"/>
      <c r="C107" s="43"/>
      <c r="D107" s="43"/>
      <c r="E107" s="45" t="s">
        <v>165</v>
      </c>
      <c r="F107" s="43"/>
      <c r="G107" s="43"/>
      <c r="H107" s="43"/>
      <c r="I107" s="43"/>
      <c r="J107" s="44"/>
    </row>
    <row r="108" ht="116">
      <c r="A108" s="35" t="s">
        <v>51</v>
      </c>
      <c r="B108" s="42"/>
      <c r="C108" s="43"/>
      <c r="D108" s="43"/>
      <c r="E108" s="37" t="s">
        <v>131</v>
      </c>
      <c r="F108" s="43"/>
      <c r="G108" s="43"/>
      <c r="H108" s="43"/>
      <c r="I108" s="43"/>
      <c r="J108" s="44"/>
    </row>
    <row r="109">
      <c r="A109" s="35" t="s">
        <v>42</v>
      </c>
      <c r="B109" s="35">
        <v>22</v>
      </c>
      <c r="C109" s="36" t="s">
        <v>166</v>
      </c>
      <c r="D109" s="35" t="s">
        <v>139</v>
      </c>
      <c r="E109" s="37" t="s">
        <v>167</v>
      </c>
      <c r="F109" s="38" t="s">
        <v>70</v>
      </c>
      <c r="G109" s="39">
        <v>0.44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 ht="43.5">
      <c r="A110" s="35" t="s">
        <v>47</v>
      </c>
      <c r="B110" s="42"/>
      <c r="C110" s="43"/>
      <c r="D110" s="43"/>
      <c r="E110" s="37" t="s">
        <v>168</v>
      </c>
      <c r="F110" s="43"/>
      <c r="G110" s="43"/>
      <c r="H110" s="43"/>
      <c r="I110" s="43"/>
      <c r="J110" s="44"/>
    </row>
    <row r="111">
      <c r="A111" s="35" t="s">
        <v>49</v>
      </c>
      <c r="B111" s="42"/>
      <c r="C111" s="43"/>
      <c r="D111" s="43"/>
      <c r="E111" s="45" t="s">
        <v>169</v>
      </c>
      <c r="F111" s="43"/>
      <c r="G111" s="43"/>
      <c r="H111" s="43"/>
      <c r="I111" s="43"/>
      <c r="J111" s="44"/>
    </row>
    <row r="112" ht="116">
      <c r="A112" s="35" t="s">
        <v>51</v>
      </c>
      <c r="B112" s="42"/>
      <c r="C112" s="43"/>
      <c r="D112" s="43"/>
      <c r="E112" s="37" t="s">
        <v>131</v>
      </c>
      <c r="F112" s="43"/>
      <c r="G112" s="43"/>
      <c r="H112" s="43"/>
      <c r="I112" s="43"/>
      <c r="J112" s="44"/>
    </row>
    <row r="113">
      <c r="A113" s="35" t="s">
        <v>42</v>
      </c>
      <c r="B113" s="35">
        <v>23</v>
      </c>
      <c r="C113" s="36" t="s">
        <v>166</v>
      </c>
      <c r="D113" s="35" t="s">
        <v>143</v>
      </c>
      <c r="E113" s="37" t="s">
        <v>167</v>
      </c>
      <c r="F113" s="38" t="s">
        <v>70</v>
      </c>
      <c r="G113" s="39">
        <v>328.19999999999999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 ht="29">
      <c r="A114" s="35" t="s">
        <v>47</v>
      </c>
      <c r="B114" s="42"/>
      <c r="C114" s="43"/>
      <c r="D114" s="43"/>
      <c r="E114" s="37" t="s">
        <v>170</v>
      </c>
      <c r="F114" s="43"/>
      <c r="G114" s="43"/>
      <c r="H114" s="43"/>
      <c r="I114" s="43"/>
      <c r="J114" s="44"/>
    </row>
    <row r="115">
      <c r="A115" s="35" t="s">
        <v>49</v>
      </c>
      <c r="B115" s="42"/>
      <c r="C115" s="43"/>
      <c r="D115" s="43"/>
      <c r="E115" s="45" t="s">
        <v>171</v>
      </c>
      <c r="F115" s="43"/>
      <c r="G115" s="43"/>
      <c r="H115" s="43"/>
      <c r="I115" s="43"/>
      <c r="J115" s="44"/>
    </row>
    <row r="116" ht="116">
      <c r="A116" s="35" t="s">
        <v>51</v>
      </c>
      <c r="B116" s="42"/>
      <c r="C116" s="43"/>
      <c r="D116" s="43"/>
      <c r="E116" s="37" t="s">
        <v>131</v>
      </c>
      <c r="F116" s="43"/>
      <c r="G116" s="43"/>
      <c r="H116" s="43"/>
      <c r="I116" s="43"/>
      <c r="J116" s="44"/>
    </row>
    <row r="117">
      <c r="A117" s="35" t="s">
        <v>42</v>
      </c>
      <c r="B117" s="35">
        <v>24</v>
      </c>
      <c r="C117" s="36" t="s">
        <v>166</v>
      </c>
      <c r="D117" s="35" t="s">
        <v>146</v>
      </c>
      <c r="E117" s="37" t="s">
        <v>167</v>
      </c>
      <c r="F117" s="38" t="s">
        <v>70</v>
      </c>
      <c r="G117" s="39">
        <v>8.6400000000000006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43.5">
      <c r="A118" s="35" t="s">
        <v>47</v>
      </c>
      <c r="B118" s="42"/>
      <c r="C118" s="43"/>
      <c r="D118" s="43"/>
      <c r="E118" s="37" t="s">
        <v>172</v>
      </c>
      <c r="F118" s="43"/>
      <c r="G118" s="43"/>
      <c r="H118" s="43"/>
      <c r="I118" s="43"/>
      <c r="J118" s="44"/>
    </row>
    <row r="119">
      <c r="A119" s="35" t="s">
        <v>49</v>
      </c>
      <c r="B119" s="42"/>
      <c r="C119" s="43"/>
      <c r="D119" s="43"/>
      <c r="E119" s="45" t="s">
        <v>173</v>
      </c>
      <c r="F119" s="43"/>
      <c r="G119" s="43"/>
      <c r="H119" s="43"/>
      <c r="I119" s="43"/>
      <c r="J119" s="44"/>
    </row>
    <row r="120" ht="116">
      <c r="A120" s="35" t="s">
        <v>51</v>
      </c>
      <c r="B120" s="42"/>
      <c r="C120" s="43"/>
      <c r="D120" s="43"/>
      <c r="E120" s="37" t="s">
        <v>131</v>
      </c>
      <c r="F120" s="43"/>
      <c r="G120" s="43"/>
      <c r="H120" s="43"/>
      <c r="I120" s="43"/>
      <c r="J120" s="44"/>
    </row>
    <row r="121">
      <c r="A121" s="35" t="s">
        <v>42</v>
      </c>
      <c r="B121" s="35">
        <v>25</v>
      </c>
      <c r="C121" s="36" t="s">
        <v>166</v>
      </c>
      <c r="D121" s="35" t="s">
        <v>149</v>
      </c>
      <c r="E121" s="37" t="s">
        <v>167</v>
      </c>
      <c r="F121" s="38" t="s">
        <v>70</v>
      </c>
      <c r="G121" s="39">
        <v>983.79999999999995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29">
      <c r="A122" s="35" t="s">
        <v>47</v>
      </c>
      <c r="B122" s="42"/>
      <c r="C122" s="43"/>
      <c r="D122" s="43"/>
      <c r="E122" s="37" t="s">
        <v>174</v>
      </c>
      <c r="F122" s="43"/>
      <c r="G122" s="43"/>
      <c r="H122" s="43"/>
      <c r="I122" s="43"/>
      <c r="J122" s="44"/>
    </row>
    <row r="123">
      <c r="A123" s="35" t="s">
        <v>49</v>
      </c>
      <c r="B123" s="42"/>
      <c r="C123" s="43"/>
      <c r="D123" s="43"/>
      <c r="E123" s="45" t="s">
        <v>148</v>
      </c>
      <c r="F123" s="43"/>
      <c r="G123" s="43"/>
      <c r="H123" s="43"/>
      <c r="I123" s="43"/>
      <c r="J123" s="44"/>
    </row>
    <row r="124" ht="116">
      <c r="A124" s="35" t="s">
        <v>51</v>
      </c>
      <c r="B124" s="42"/>
      <c r="C124" s="43"/>
      <c r="D124" s="43"/>
      <c r="E124" s="37" t="s">
        <v>131</v>
      </c>
      <c r="F124" s="43"/>
      <c r="G124" s="43"/>
      <c r="H124" s="43"/>
      <c r="I124" s="43"/>
      <c r="J124" s="44"/>
    </row>
    <row r="125">
      <c r="A125" s="35" t="s">
        <v>42</v>
      </c>
      <c r="B125" s="35">
        <v>26</v>
      </c>
      <c r="C125" s="36" t="s">
        <v>166</v>
      </c>
      <c r="D125" s="35" t="s">
        <v>105</v>
      </c>
      <c r="E125" s="37" t="s">
        <v>167</v>
      </c>
      <c r="F125" s="38" t="s">
        <v>70</v>
      </c>
      <c r="G125" s="39">
        <v>93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43.5">
      <c r="A126" s="35" t="s">
        <v>47</v>
      </c>
      <c r="B126" s="42"/>
      <c r="C126" s="43"/>
      <c r="D126" s="43"/>
      <c r="E126" s="37" t="s">
        <v>175</v>
      </c>
      <c r="F126" s="43"/>
      <c r="G126" s="43"/>
      <c r="H126" s="43"/>
      <c r="I126" s="43"/>
      <c r="J126" s="44"/>
    </row>
    <row r="127">
      <c r="A127" s="35" t="s">
        <v>49</v>
      </c>
      <c r="B127" s="42"/>
      <c r="C127" s="43"/>
      <c r="D127" s="43"/>
      <c r="E127" s="45" t="s">
        <v>176</v>
      </c>
      <c r="F127" s="43"/>
      <c r="G127" s="43"/>
      <c r="H127" s="43"/>
      <c r="I127" s="43"/>
      <c r="J127" s="44"/>
    </row>
    <row r="128" ht="116">
      <c r="A128" s="35" t="s">
        <v>51</v>
      </c>
      <c r="B128" s="42"/>
      <c r="C128" s="43"/>
      <c r="D128" s="43"/>
      <c r="E128" s="37" t="s">
        <v>131</v>
      </c>
      <c r="F128" s="43"/>
      <c r="G128" s="43"/>
      <c r="H128" s="43"/>
      <c r="I128" s="43"/>
      <c r="J128" s="44"/>
    </row>
    <row r="129">
      <c r="A129" s="35" t="s">
        <v>42</v>
      </c>
      <c r="B129" s="35">
        <v>27</v>
      </c>
      <c r="C129" s="36" t="s">
        <v>166</v>
      </c>
      <c r="D129" s="35" t="s">
        <v>22</v>
      </c>
      <c r="E129" s="37" t="s">
        <v>167</v>
      </c>
      <c r="F129" s="38" t="s">
        <v>70</v>
      </c>
      <c r="G129" s="39">
        <v>2.1200000000000001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 ht="43.5">
      <c r="A130" s="35" t="s">
        <v>47</v>
      </c>
      <c r="B130" s="42"/>
      <c r="C130" s="43"/>
      <c r="D130" s="43"/>
      <c r="E130" s="37" t="s">
        <v>177</v>
      </c>
      <c r="F130" s="43"/>
      <c r="G130" s="43"/>
      <c r="H130" s="43"/>
      <c r="I130" s="43"/>
      <c r="J130" s="44"/>
    </row>
    <row r="131">
      <c r="A131" s="35" t="s">
        <v>49</v>
      </c>
      <c r="B131" s="42"/>
      <c r="C131" s="43"/>
      <c r="D131" s="43"/>
      <c r="E131" s="45" t="s">
        <v>178</v>
      </c>
      <c r="F131" s="43"/>
      <c r="G131" s="43"/>
      <c r="H131" s="43"/>
      <c r="I131" s="43"/>
      <c r="J131" s="44"/>
    </row>
    <row r="132" ht="116">
      <c r="A132" s="35" t="s">
        <v>51</v>
      </c>
      <c r="B132" s="42"/>
      <c r="C132" s="43"/>
      <c r="D132" s="43"/>
      <c r="E132" s="37" t="s">
        <v>131</v>
      </c>
      <c r="F132" s="43"/>
      <c r="G132" s="43"/>
      <c r="H132" s="43"/>
      <c r="I132" s="43"/>
      <c r="J132" s="44"/>
    </row>
    <row r="133">
      <c r="A133" s="35" t="s">
        <v>42</v>
      </c>
      <c r="B133" s="35">
        <v>28</v>
      </c>
      <c r="C133" s="36" t="s">
        <v>179</v>
      </c>
      <c r="D133" s="35"/>
      <c r="E133" s="37" t="s">
        <v>180</v>
      </c>
      <c r="F133" s="38" t="s">
        <v>157</v>
      </c>
      <c r="G133" s="39">
        <v>170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 ht="43.5">
      <c r="A134" s="35" t="s">
        <v>47</v>
      </c>
      <c r="B134" s="42"/>
      <c r="C134" s="43"/>
      <c r="D134" s="43"/>
      <c r="E134" s="37" t="s">
        <v>181</v>
      </c>
      <c r="F134" s="43"/>
      <c r="G134" s="43"/>
      <c r="H134" s="43"/>
      <c r="I134" s="43"/>
      <c r="J134" s="44"/>
    </row>
    <row r="135">
      <c r="A135" s="35" t="s">
        <v>49</v>
      </c>
      <c r="B135" s="42"/>
      <c r="C135" s="43"/>
      <c r="D135" s="43"/>
      <c r="E135" s="45" t="s">
        <v>182</v>
      </c>
      <c r="F135" s="43"/>
      <c r="G135" s="43"/>
      <c r="H135" s="43"/>
      <c r="I135" s="43"/>
      <c r="J135" s="44"/>
    </row>
    <row r="136" ht="29">
      <c r="A136" s="35" t="s">
        <v>51</v>
      </c>
      <c r="B136" s="42"/>
      <c r="C136" s="43"/>
      <c r="D136" s="43"/>
      <c r="E136" s="37" t="s">
        <v>183</v>
      </c>
      <c r="F136" s="43"/>
      <c r="G136" s="43"/>
      <c r="H136" s="43"/>
      <c r="I136" s="43"/>
      <c r="J136" s="44"/>
    </row>
    <row r="137">
      <c r="A137" s="35" t="s">
        <v>42</v>
      </c>
      <c r="B137" s="35">
        <v>29</v>
      </c>
      <c r="C137" s="36" t="s">
        <v>184</v>
      </c>
      <c r="D137" s="35" t="s">
        <v>44</v>
      </c>
      <c r="E137" s="37" t="s">
        <v>185</v>
      </c>
      <c r="F137" s="38" t="s">
        <v>157</v>
      </c>
      <c r="G137" s="39">
        <v>10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 ht="29">
      <c r="A138" s="35" t="s">
        <v>47</v>
      </c>
      <c r="B138" s="42"/>
      <c r="C138" s="43"/>
      <c r="D138" s="43"/>
      <c r="E138" s="37" t="s">
        <v>186</v>
      </c>
      <c r="F138" s="43"/>
      <c r="G138" s="43"/>
      <c r="H138" s="43"/>
      <c r="I138" s="43"/>
      <c r="J138" s="44"/>
    </row>
    <row r="139">
      <c r="A139" s="35" t="s">
        <v>49</v>
      </c>
      <c r="B139" s="42"/>
      <c r="C139" s="43"/>
      <c r="D139" s="43"/>
      <c r="E139" s="45" t="s">
        <v>187</v>
      </c>
      <c r="F139" s="43"/>
      <c r="G139" s="43"/>
      <c r="H139" s="43"/>
      <c r="I139" s="43"/>
      <c r="J139" s="44"/>
    </row>
    <row r="140" ht="72.5">
      <c r="A140" s="35" t="s">
        <v>51</v>
      </c>
      <c r="B140" s="42"/>
      <c r="C140" s="43"/>
      <c r="D140" s="43"/>
      <c r="E140" s="37" t="s">
        <v>188</v>
      </c>
      <c r="F140" s="43"/>
      <c r="G140" s="43"/>
      <c r="H140" s="43"/>
      <c r="I140" s="43"/>
      <c r="J140" s="44"/>
    </row>
    <row r="141">
      <c r="A141" s="35" t="s">
        <v>42</v>
      </c>
      <c r="B141" s="35">
        <v>30</v>
      </c>
      <c r="C141" s="36" t="s">
        <v>189</v>
      </c>
      <c r="D141" s="35" t="s">
        <v>190</v>
      </c>
      <c r="E141" s="37" t="s">
        <v>191</v>
      </c>
      <c r="F141" s="38" t="s">
        <v>70</v>
      </c>
      <c r="G141" s="39">
        <v>443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 ht="43.5">
      <c r="A142" s="35" t="s">
        <v>47</v>
      </c>
      <c r="B142" s="42"/>
      <c r="C142" s="43"/>
      <c r="D142" s="43"/>
      <c r="E142" s="37" t="s">
        <v>192</v>
      </c>
      <c r="F142" s="43"/>
      <c r="G142" s="43"/>
      <c r="H142" s="43"/>
      <c r="I142" s="43"/>
      <c r="J142" s="44"/>
    </row>
    <row r="143">
      <c r="A143" s="35" t="s">
        <v>49</v>
      </c>
      <c r="B143" s="42"/>
      <c r="C143" s="43"/>
      <c r="D143" s="43"/>
      <c r="E143" s="45" t="s">
        <v>193</v>
      </c>
      <c r="F143" s="43"/>
      <c r="G143" s="43"/>
      <c r="H143" s="43"/>
      <c r="I143" s="43"/>
      <c r="J143" s="44"/>
    </row>
    <row r="144" ht="409.5">
      <c r="A144" s="35" t="s">
        <v>51</v>
      </c>
      <c r="B144" s="42"/>
      <c r="C144" s="43"/>
      <c r="D144" s="43"/>
      <c r="E144" s="37" t="s">
        <v>194</v>
      </c>
      <c r="F144" s="43"/>
      <c r="G144" s="43"/>
      <c r="H144" s="43"/>
      <c r="I144" s="43"/>
      <c r="J144" s="44"/>
    </row>
    <row r="145">
      <c r="A145" s="35" t="s">
        <v>42</v>
      </c>
      <c r="B145" s="35">
        <v>31</v>
      </c>
      <c r="C145" s="36" t="s">
        <v>189</v>
      </c>
      <c r="D145" s="35" t="s">
        <v>195</v>
      </c>
      <c r="E145" s="37" t="s">
        <v>191</v>
      </c>
      <c r="F145" s="38" t="s">
        <v>70</v>
      </c>
      <c r="G145" s="39">
        <v>70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 ht="43.5">
      <c r="A146" s="35" t="s">
        <v>47</v>
      </c>
      <c r="B146" s="42"/>
      <c r="C146" s="43"/>
      <c r="D146" s="43"/>
      <c r="E146" s="37" t="s">
        <v>196</v>
      </c>
      <c r="F146" s="43"/>
      <c r="G146" s="43"/>
      <c r="H146" s="43"/>
      <c r="I146" s="43"/>
      <c r="J146" s="44"/>
    </row>
    <row r="147">
      <c r="A147" s="35" t="s">
        <v>49</v>
      </c>
      <c r="B147" s="42"/>
      <c r="C147" s="43"/>
      <c r="D147" s="43"/>
      <c r="E147" s="45" t="s">
        <v>197</v>
      </c>
      <c r="F147" s="43"/>
      <c r="G147" s="43"/>
      <c r="H147" s="43"/>
      <c r="I147" s="43"/>
      <c r="J147" s="44"/>
    </row>
    <row r="148" ht="409.5">
      <c r="A148" s="35" t="s">
        <v>51</v>
      </c>
      <c r="B148" s="42"/>
      <c r="C148" s="43"/>
      <c r="D148" s="43"/>
      <c r="E148" s="37" t="s">
        <v>194</v>
      </c>
      <c r="F148" s="43"/>
      <c r="G148" s="43"/>
      <c r="H148" s="43"/>
      <c r="I148" s="43"/>
      <c r="J148" s="44"/>
    </row>
    <row r="149">
      <c r="A149" s="35" t="s">
        <v>42</v>
      </c>
      <c r="B149" s="35">
        <v>32</v>
      </c>
      <c r="C149" s="36" t="s">
        <v>189</v>
      </c>
      <c r="D149" s="35" t="s">
        <v>198</v>
      </c>
      <c r="E149" s="37" t="s">
        <v>191</v>
      </c>
      <c r="F149" s="38" t="s">
        <v>70</v>
      </c>
      <c r="G149" s="39">
        <v>9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 ht="29">
      <c r="A150" s="35" t="s">
        <v>47</v>
      </c>
      <c r="B150" s="42"/>
      <c r="C150" s="43"/>
      <c r="D150" s="43"/>
      <c r="E150" s="37" t="s">
        <v>199</v>
      </c>
      <c r="F150" s="43"/>
      <c r="G150" s="43"/>
      <c r="H150" s="43"/>
      <c r="I150" s="43"/>
      <c r="J150" s="44"/>
    </row>
    <row r="151">
      <c r="A151" s="35" t="s">
        <v>49</v>
      </c>
      <c r="B151" s="42"/>
      <c r="C151" s="43"/>
      <c r="D151" s="43"/>
      <c r="E151" s="45" t="s">
        <v>200</v>
      </c>
      <c r="F151" s="43"/>
      <c r="G151" s="43"/>
      <c r="H151" s="43"/>
      <c r="I151" s="43"/>
      <c r="J151" s="44"/>
    </row>
    <row r="152" ht="409.5">
      <c r="A152" s="35" t="s">
        <v>51</v>
      </c>
      <c r="B152" s="42"/>
      <c r="C152" s="43"/>
      <c r="D152" s="43"/>
      <c r="E152" s="37" t="s">
        <v>194</v>
      </c>
      <c r="F152" s="43"/>
      <c r="G152" s="43"/>
      <c r="H152" s="43"/>
      <c r="I152" s="43"/>
      <c r="J152" s="44"/>
    </row>
    <row r="153">
      <c r="A153" s="35" t="s">
        <v>42</v>
      </c>
      <c r="B153" s="35">
        <v>33</v>
      </c>
      <c r="C153" s="36" t="s">
        <v>201</v>
      </c>
      <c r="D153" s="35" t="s">
        <v>111</v>
      </c>
      <c r="E153" s="37" t="s">
        <v>202</v>
      </c>
      <c r="F153" s="38" t="s">
        <v>70</v>
      </c>
      <c r="G153" s="39">
        <v>43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58">
      <c r="A154" s="35" t="s">
        <v>47</v>
      </c>
      <c r="B154" s="42"/>
      <c r="C154" s="43"/>
      <c r="D154" s="43"/>
      <c r="E154" s="37" t="s">
        <v>203</v>
      </c>
      <c r="F154" s="43"/>
      <c r="G154" s="43"/>
      <c r="H154" s="43"/>
      <c r="I154" s="43"/>
      <c r="J154" s="44"/>
    </row>
    <row r="155">
      <c r="A155" s="35" t="s">
        <v>49</v>
      </c>
      <c r="B155" s="42"/>
      <c r="C155" s="43"/>
      <c r="D155" s="43"/>
      <c r="E155" s="45" t="s">
        <v>204</v>
      </c>
      <c r="F155" s="43"/>
      <c r="G155" s="43"/>
      <c r="H155" s="43"/>
      <c r="I155" s="43"/>
      <c r="J155" s="44"/>
    </row>
    <row r="156" ht="409.5">
      <c r="A156" s="35" t="s">
        <v>51</v>
      </c>
      <c r="B156" s="42"/>
      <c r="C156" s="43"/>
      <c r="D156" s="43"/>
      <c r="E156" s="37" t="s">
        <v>205</v>
      </c>
      <c r="F156" s="43"/>
      <c r="G156" s="43"/>
      <c r="H156" s="43"/>
      <c r="I156" s="43"/>
      <c r="J156" s="44"/>
    </row>
    <row r="157">
      <c r="A157" s="35" t="s">
        <v>42</v>
      </c>
      <c r="B157" s="35">
        <v>34</v>
      </c>
      <c r="C157" s="36" t="s">
        <v>206</v>
      </c>
      <c r="D157" s="35" t="s">
        <v>207</v>
      </c>
      <c r="E157" s="37" t="s">
        <v>208</v>
      </c>
      <c r="F157" s="38" t="s">
        <v>70</v>
      </c>
      <c r="G157" s="39">
        <v>2656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 ht="29">
      <c r="A158" s="35" t="s">
        <v>47</v>
      </c>
      <c r="B158" s="42"/>
      <c r="C158" s="43"/>
      <c r="D158" s="43"/>
      <c r="E158" s="37" t="s">
        <v>209</v>
      </c>
      <c r="F158" s="43"/>
      <c r="G158" s="43"/>
      <c r="H158" s="43"/>
      <c r="I158" s="43"/>
      <c r="J158" s="44"/>
    </row>
    <row r="159">
      <c r="A159" s="35" t="s">
        <v>49</v>
      </c>
      <c r="B159" s="42"/>
      <c r="C159" s="43"/>
      <c r="D159" s="43"/>
      <c r="E159" s="45" t="s">
        <v>210</v>
      </c>
      <c r="F159" s="43"/>
      <c r="G159" s="43"/>
      <c r="H159" s="43"/>
      <c r="I159" s="43"/>
      <c r="J159" s="44"/>
    </row>
    <row r="160" ht="391.5">
      <c r="A160" s="35" t="s">
        <v>51</v>
      </c>
      <c r="B160" s="42"/>
      <c r="C160" s="43"/>
      <c r="D160" s="43"/>
      <c r="E160" s="37" t="s">
        <v>211</v>
      </c>
      <c r="F160" s="43"/>
      <c r="G160" s="43"/>
      <c r="H160" s="43"/>
      <c r="I160" s="43"/>
      <c r="J160" s="44"/>
    </row>
    <row r="161">
      <c r="A161" s="35" t="s">
        <v>42</v>
      </c>
      <c r="B161" s="35">
        <v>35</v>
      </c>
      <c r="C161" s="36" t="s">
        <v>212</v>
      </c>
      <c r="D161" s="35" t="s">
        <v>213</v>
      </c>
      <c r="E161" s="37" t="s">
        <v>214</v>
      </c>
      <c r="F161" s="38" t="s">
        <v>70</v>
      </c>
      <c r="G161" s="39">
        <v>8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 ht="43.5">
      <c r="A162" s="35" t="s">
        <v>47</v>
      </c>
      <c r="B162" s="42"/>
      <c r="C162" s="43"/>
      <c r="D162" s="43"/>
      <c r="E162" s="37" t="s">
        <v>215</v>
      </c>
      <c r="F162" s="43"/>
      <c r="G162" s="43"/>
      <c r="H162" s="43"/>
      <c r="I162" s="43"/>
      <c r="J162" s="44"/>
    </row>
    <row r="163">
      <c r="A163" s="35" t="s">
        <v>49</v>
      </c>
      <c r="B163" s="42"/>
      <c r="C163" s="43"/>
      <c r="D163" s="43"/>
      <c r="E163" s="45" t="s">
        <v>216</v>
      </c>
      <c r="F163" s="43"/>
      <c r="G163" s="43"/>
      <c r="H163" s="43"/>
      <c r="I163" s="43"/>
      <c r="J163" s="44"/>
    </row>
    <row r="164" ht="406">
      <c r="A164" s="35" t="s">
        <v>51</v>
      </c>
      <c r="B164" s="42"/>
      <c r="C164" s="43"/>
      <c r="D164" s="43"/>
      <c r="E164" s="37" t="s">
        <v>217</v>
      </c>
      <c r="F164" s="43"/>
      <c r="G164" s="43"/>
      <c r="H164" s="43"/>
      <c r="I164" s="43"/>
      <c r="J164" s="44"/>
    </row>
    <row r="165">
      <c r="A165" s="35" t="s">
        <v>42</v>
      </c>
      <c r="B165" s="35">
        <v>36</v>
      </c>
      <c r="C165" s="36" t="s">
        <v>218</v>
      </c>
      <c r="D165" s="35" t="s">
        <v>219</v>
      </c>
      <c r="E165" s="37" t="s">
        <v>220</v>
      </c>
      <c r="F165" s="38" t="s">
        <v>70</v>
      </c>
      <c r="G165" s="39">
        <v>156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 ht="58">
      <c r="A166" s="35" t="s">
        <v>47</v>
      </c>
      <c r="B166" s="42"/>
      <c r="C166" s="43"/>
      <c r="D166" s="43"/>
      <c r="E166" s="37" t="s">
        <v>221</v>
      </c>
      <c r="F166" s="43"/>
      <c r="G166" s="43"/>
      <c r="H166" s="43"/>
      <c r="I166" s="43"/>
      <c r="J166" s="44"/>
    </row>
    <row r="167">
      <c r="A167" s="35" t="s">
        <v>49</v>
      </c>
      <c r="B167" s="42"/>
      <c r="C167" s="43"/>
      <c r="D167" s="43"/>
      <c r="E167" s="45" t="s">
        <v>222</v>
      </c>
      <c r="F167" s="43"/>
      <c r="G167" s="43"/>
      <c r="H167" s="43"/>
      <c r="I167" s="43"/>
      <c r="J167" s="44"/>
    </row>
    <row r="168" ht="58">
      <c r="A168" s="35" t="s">
        <v>51</v>
      </c>
      <c r="B168" s="42"/>
      <c r="C168" s="43"/>
      <c r="D168" s="43"/>
      <c r="E168" s="37" t="s">
        <v>223</v>
      </c>
      <c r="F168" s="43"/>
      <c r="G168" s="43"/>
      <c r="H168" s="43"/>
      <c r="I168" s="43"/>
      <c r="J168" s="44"/>
    </row>
    <row r="169">
      <c r="A169" s="35" t="s">
        <v>42</v>
      </c>
      <c r="B169" s="35">
        <v>37</v>
      </c>
      <c r="C169" s="36" t="s">
        <v>218</v>
      </c>
      <c r="D169" s="35" t="s">
        <v>190</v>
      </c>
      <c r="E169" s="37" t="s">
        <v>220</v>
      </c>
      <c r="F169" s="38" t="s">
        <v>70</v>
      </c>
      <c r="G169" s="39">
        <v>167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 ht="43.5">
      <c r="A170" s="35" t="s">
        <v>47</v>
      </c>
      <c r="B170" s="42"/>
      <c r="C170" s="43"/>
      <c r="D170" s="43"/>
      <c r="E170" s="37" t="s">
        <v>224</v>
      </c>
      <c r="F170" s="43"/>
      <c r="G170" s="43"/>
      <c r="H170" s="43"/>
      <c r="I170" s="43"/>
      <c r="J170" s="44"/>
    </row>
    <row r="171">
      <c r="A171" s="35" t="s">
        <v>49</v>
      </c>
      <c r="B171" s="42"/>
      <c r="C171" s="43"/>
      <c r="D171" s="43"/>
      <c r="E171" s="45" t="s">
        <v>225</v>
      </c>
      <c r="F171" s="43"/>
      <c r="G171" s="43"/>
      <c r="H171" s="43"/>
      <c r="I171" s="43"/>
      <c r="J171" s="44"/>
    </row>
    <row r="172" ht="58">
      <c r="A172" s="35" t="s">
        <v>51</v>
      </c>
      <c r="B172" s="42"/>
      <c r="C172" s="43"/>
      <c r="D172" s="43"/>
      <c r="E172" s="37" t="s">
        <v>223</v>
      </c>
      <c r="F172" s="43"/>
      <c r="G172" s="43"/>
      <c r="H172" s="43"/>
      <c r="I172" s="43"/>
      <c r="J172" s="44"/>
    </row>
    <row r="173">
      <c r="A173" s="35" t="s">
        <v>42</v>
      </c>
      <c r="B173" s="35">
        <v>38</v>
      </c>
      <c r="C173" s="36" t="s">
        <v>226</v>
      </c>
      <c r="D173" s="35" t="s">
        <v>227</v>
      </c>
      <c r="E173" s="37" t="s">
        <v>228</v>
      </c>
      <c r="F173" s="38" t="s">
        <v>157</v>
      </c>
      <c r="G173" s="39">
        <v>986</v>
      </c>
      <c r="H173" s="40">
        <v>0</v>
      </c>
      <c r="I173" s="40">
        <f>ROUND(G173*H173,P4)</f>
        <v>0</v>
      </c>
      <c r="J173" s="35"/>
      <c r="O173" s="41">
        <f>I173*0.21</f>
        <v>0</v>
      </c>
      <c r="P173">
        <v>3</v>
      </c>
    </row>
    <row r="174" ht="29">
      <c r="A174" s="35" t="s">
        <v>47</v>
      </c>
      <c r="B174" s="42"/>
      <c r="C174" s="43"/>
      <c r="D174" s="43"/>
      <c r="E174" s="37" t="s">
        <v>229</v>
      </c>
      <c r="F174" s="43"/>
      <c r="G174" s="43"/>
      <c r="H174" s="43"/>
      <c r="I174" s="43"/>
      <c r="J174" s="44"/>
    </row>
    <row r="175">
      <c r="A175" s="35" t="s">
        <v>49</v>
      </c>
      <c r="B175" s="42"/>
      <c r="C175" s="43"/>
      <c r="D175" s="43"/>
      <c r="E175" s="45" t="s">
        <v>230</v>
      </c>
      <c r="F175" s="43"/>
      <c r="G175" s="43"/>
      <c r="H175" s="43"/>
      <c r="I175" s="43"/>
      <c r="J175" s="44"/>
    </row>
    <row r="176" ht="116">
      <c r="A176" s="35" t="s">
        <v>51</v>
      </c>
      <c r="B176" s="42"/>
      <c r="C176" s="43"/>
      <c r="D176" s="43"/>
      <c r="E176" s="37" t="s">
        <v>231</v>
      </c>
      <c r="F176" s="43"/>
      <c r="G176" s="43"/>
      <c r="H176" s="43"/>
      <c r="I176" s="43"/>
      <c r="J176" s="44"/>
    </row>
    <row r="177">
      <c r="A177" s="35" t="s">
        <v>42</v>
      </c>
      <c r="B177" s="35">
        <v>39</v>
      </c>
      <c r="C177" s="36" t="s">
        <v>232</v>
      </c>
      <c r="D177" s="35" t="s">
        <v>227</v>
      </c>
      <c r="E177" s="37" t="s">
        <v>233</v>
      </c>
      <c r="F177" s="38" t="s">
        <v>234</v>
      </c>
      <c r="G177" s="39">
        <v>13</v>
      </c>
      <c r="H177" s="40">
        <v>0</v>
      </c>
      <c r="I177" s="40">
        <f>ROUND(G177*H177,P4)</f>
        <v>0</v>
      </c>
      <c r="J177" s="35"/>
      <c r="O177" s="41">
        <f>I177*0.21</f>
        <v>0</v>
      </c>
      <c r="P177">
        <v>3</v>
      </c>
    </row>
    <row r="178" ht="29">
      <c r="A178" s="35" t="s">
        <v>47</v>
      </c>
      <c r="B178" s="42"/>
      <c r="C178" s="43"/>
      <c r="D178" s="43"/>
      <c r="E178" s="37" t="s">
        <v>235</v>
      </c>
      <c r="F178" s="43"/>
      <c r="G178" s="43"/>
      <c r="H178" s="43"/>
      <c r="I178" s="43"/>
      <c r="J178" s="44"/>
    </row>
    <row r="179">
      <c r="A179" s="35" t="s">
        <v>49</v>
      </c>
      <c r="B179" s="42"/>
      <c r="C179" s="43"/>
      <c r="D179" s="43"/>
      <c r="E179" s="45" t="s">
        <v>236</v>
      </c>
      <c r="F179" s="43"/>
      <c r="G179" s="43"/>
      <c r="H179" s="43"/>
      <c r="I179" s="43"/>
      <c r="J179" s="44"/>
    </row>
    <row r="180" ht="116">
      <c r="A180" s="35" t="s">
        <v>51</v>
      </c>
      <c r="B180" s="42"/>
      <c r="C180" s="43"/>
      <c r="D180" s="43"/>
      <c r="E180" s="37" t="s">
        <v>231</v>
      </c>
      <c r="F180" s="43"/>
      <c r="G180" s="43"/>
      <c r="H180" s="43"/>
      <c r="I180" s="43"/>
      <c r="J180" s="44"/>
    </row>
    <row r="181">
      <c r="A181" s="35" t="s">
        <v>42</v>
      </c>
      <c r="B181" s="35">
        <v>40</v>
      </c>
      <c r="C181" s="36" t="s">
        <v>237</v>
      </c>
      <c r="D181" s="35" t="s">
        <v>227</v>
      </c>
      <c r="E181" s="37" t="s">
        <v>238</v>
      </c>
      <c r="F181" s="38" t="s">
        <v>157</v>
      </c>
      <c r="G181" s="39">
        <v>214</v>
      </c>
      <c r="H181" s="40">
        <v>0</v>
      </c>
      <c r="I181" s="40">
        <f>ROUND(G181*H181,P4)</f>
        <v>0</v>
      </c>
      <c r="J181" s="35"/>
      <c r="O181" s="41">
        <f>I181*0.21</f>
        <v>0</v>
      </c>
      <c r="P181">
        <v>3</v>
      </c>
    </row>
    <row r="182" ht="43.5">
      <c r="A182" s="35" t="s">
        <v>47</v>
      </c>
      <c r="B182" s="42"/>
      <c r="C182" s="43"/>
      <c r="D182" s="43"/>
      <c r="E182" s="37" t="s">
        <v>239</v>
      </c>
      <c r="F182" s="43"/>
      <c r="G182" s="43"/>
      <c r="H182" s="43"/>
      <c r="I182" s="43"/>
      <c r="J182" s="44"/>
    </row>
    <row r="183">
      <c r="A183" s="35" t="s">
        <v>49</v>
      </c>
      <c r="B183" s="42"/>
      <c r="C183" s="43"/>
      <c r="D183" s="43"/>
      <c r="E183" s="45" t="s">
        <v>240</v>
      </c>
      <c r="F183" s="43"/>
      <c r="G183" s="43"/>
      <c r="H183" s="43"/>
      <c r="I183" s="43"/>
      <c r="J183" s="44"/>
    </row>
    <row r="184" ht="116">
      <c r="A184" s="35" t="s">
        <v>51</v>
      </c>
      <c r="B184" s="42"/>
      <c r="C184" s="43"/>
      <c r="D184" s="43"/>
      <c r="E184" s="37" t="s">
        <v>231</v>
      </c>
      <c r="F184" s="43"/>
      <c r="G184" s="43"/>
      <c r="H184" s="43"/>
      <c r="I184" s="43"/>
      <c r="J184" s="44"/>
    </row>
    <row r="185">
      <c r="A185" s="35" t="s">
        <v>42</v>
      </c>
      <c r="B185" s="35">
        <v>41</v>
      </c>
      <c r="C185" s="36" t="s">
        <v>241</v>
      </c>
      <c r="D185" s="35" t="s">
        <v>227</v>
      </c>
      <c r="E185" s="37" t="s">
        <v>242</v>
      </c>
      <c r="F185" s="38" t="s">
        <v>70</v>
      </c>
      <c r="G185" s="39">
        <v>147</v>
      </c>
      <c r="H185" s="40">
        <v>0</v>
      </c>
      <c r="I185" s="40">
        <f>ROUND(G185*H185,P4)</f>
        <v>0</v>
      </c>
      <c r="J185" s="35"/>
      <c r="O185" s="41">
        <f>I185*0.21</f>
        <v>0</v>
      </c>
      <c r="P185">
        <v>3</v>
      </c>
    </row>
    <row r="186" ht="29">
      <c r="A186" s="35" t="s">
        <v>47</v>
      </c>
      <c r="B186" s="42"/>
      <c r="C186" s="43"/>
      <c r="D186" s="43"/>
      <c r="E186" s="37" t="s">
        <v>243</v>
      </c>
      <c r="F186" s="43"/>
      <c r="G186" s="43"/>
      <c r="H186" s="43"/>
      <c r="I186" s="43"/>
      <c r="J186" s="44"/>
    </row>
    <row r="187">
      <c r="A187" s="35" t="s">
        <v>49</v>
      </c>
      <c r="B187" s="42"/>
      <c r="C187" s="43"/>
      <c r="D187" s="43"/>
      <c r="E187" s="45" t="s">
        <v>244</v>
      </c>
      <c r="F187" s="43"/>
      <c r="G187" s="43"/>
      <c r="H187" s="43"/>
      <c r="I187" s="43"/>
      <c r="J187" s="44"/>
    </row>
    <row r="188" ht="409.5">
      <c r="A188" s="35" t="s">
        <v>51</v>
      </c>
      <c r="B188" s="42"/>
      <c r="C188" s="43"/>
      <c r="D188" s="43"/>
      <c r="E188" s="37" t="s">
        <v>245</v>
      </c>
      <c r="F188" s="43"/>
      <c r="G188" s="43"/>
      <c r="H188" s="43"/>
      <c r="I188" s="43"/>
      <c r="J188" s="44"/>
    </row>
    <row r="189">
      <c r="A189" s="35" t="s">
        <v>42</v>
      </c>
      <c r="B189" s="35">
        <v>42</v>
      </c>
      <c r="C189" s="36" t="s">
        <v>241</v>
      </c>
      <c r="D189" s="35" t="s">
        <v>139</v>
      </c>
      <c r="E189" s="37" t="s">
        <v>242</v>
      </c>
      <c r="F189" s="38" t="s">
        <v>70</v>
      </c>
      <c r="G189" s="39">
        <v>21</v>
      </c>
      <c r="H189" s="40">
        <v>0</v>
      </c>
      <c r="I189" s="40">
        <f>ROUND(G189*H189,P4)</f>
        <v>0</v>
      </c>
      <c r="J189" s="35"/>
      <c r="O189" s="41">
        <f>I189*0.21</f>
        <v>0</v>
      </c>
      <c r="P189">
        <v>3</v>
      </c>
    </row>
    <row r="190" ht="29">
      <c r="A190" s="35" t="s">
        <v>47</v>
      </c>
      <c r="B190" s="42"/>
      <c r="C190" s="43"/>
      <c r="D190" s="43"/>
      <c r="E190" s="37" t="s">
        <v>246</v>
      </c>
      <c r="F190" s="43"/>
      <c r="G190" s="43"/>
      <c r="H190" s="43"/>
      <c r="I190" s="43"/>
      <c r="J190" s="44"/>
    </row>
    <row r="191">
      <c r="A191" s="35" t="s">
        <v>49</v>
      </c>
      <c r="B191" s="42"/>
      <c r="C191" s="43"/>
      <c r="D191" s="43"/>
      <c r="E191" s="45" t="s">
        <v>247</v>
      </c>
      <c r="F191" s="43"/>
      <c r="G191" s="43"/>
      <c r="H191" s="43"/>
      <c r="I191" s="43"/>
      <c r="J191" s="44"/>
    </row>
    <row r="192" ht="409.5">
      <c r="A192" s="35" t="s">
        <v>51</v>
      </c>
      <c r="B192" s="42"/>
      <c r="C192" s="43"/>
      <c r="D192" s="43"/>
      <c r="E192" s="37" t="s">
        <v>245</v>
      </c>
      <c r="F192" s="43"/>
      <c r="G192" s="43"/>
      <c r="H192" s="43"/>
      <c r="I192" s="43"/>
      <c r="J192" s="44"/>
    </row>
    <row r="193">
      <c r="A193" s="35" t="s">
        <v>42</v>
      </c>
      <c r="B193" s="35">
        <v>43</v>
      </c>
      <c r="C193" s="36" t="s">
        <v>241</v>
      </c>
      <c r="D193" s="35" t="s">
        <v>143</v>
      </c>
      <c r="E193" s="37" t="s">
        <v>242</v>
      </c>
      <c r="F193" s="38" t="s">
        <v>70</v>
      </c>
      <c r="G193" s="39">
        <v>842</v>
      </c>
      <c r="H193" s="40">
        <v>0</v>
      </c>
      <c r="I193" s="40">
        <f>ROUND(G193*H193,P4)</f>
        <v>0</v>
      </c>
      <c r="J193" s="35"/>
      <c r="O193" s="41">
        <f>I193*0.21</f>
        <v>0</v>
      </c>
      <c r="P193">
        <v>3</v>
      </c>
    </row>
    <row r="194" ht="29">
      <c r="A194" s="35" t="s">
        <v>47</v>
      </c>
      <c r="B194" s="42"/>
      <c r="C194" s="43"/>
      <c r="D194" s="43"/>
      <c r="E194" s="37" t="s">
        <v>248</v>
      </c>
      <c r="F194" s="43"/>
      <c r="G194" s="43"/>
      <c r="H194" s="43"/>
      <c r="I194" s="43"/>
      <c r="J194" s="44"/>
    </row>
    <row r="195">
      <c r="A195" s="35" t="s">
        <v>49</v>
      </c>
      <c r="B195" s="42"/>
      <c r="C195" s="43"/>
      <c r="D195" s="43"/>
      <c r="E195" s="45" t="s">
        <v>249</v>
      </c>
      <c r="F195" s="43"/>
      <c r="G195" s="43"/>
      <c r="H195" s="43"/>
      <c r="I195" s="43"/>
      <c r="J195" s="44"/>
    </row>
    <row r="196" ht="409.5">
      <c r="A196" s="35" t="s">
        <v>51</v>
      </c>
      <c r="B196" s="42"/>
      <c r="C196" s="43"/>
      <c r="D196" s="43"/>
      <c r="E196" s="37" t="s">
        <v>245</v>
      </c>
      <c r="F196" s="43"/>
      <c r="G196" s="43"/>
      <c r="H196" s="43"/>
      <c r="I196" s="43"/>
      <c r="J196" s="44"/>
    </row>
    <row r="197">
      <c r="A197" s="35" t="s">
        <v>42</v>
      </c>
      <c r="B197" s="35">
        <v>44</v>
      </c>
      <c r="C197" s="36" t="s">
        <v>241</v>
      </c>
      <c r="D197" s="35" t="s">
        <v>111</v>
      </c>
      <c r="E197" s="37" t="s">
        <v>242</v>
      </c>
      <c r="F197" s="38" t="s">
        <v>70</v>
      </c>
      <c r="G197" s="39">
        <v>21</v>
      </c>
      <c r="H197" s="40">
        <v>0</v>
      </c>
      <c r="I197" s="40">
        <f>ROUND(G197*H197,P4)</f>
        <v>0</v>
      </c>
      <c r="J197" s="35"/>
      <c r="O197" s="41">
        <f>I197*0.21</f>
        <v>0</v>
      </c>
      <c r="P197">
        <v>3</v>
      </c>
    </row>
    <row r="198" ht="43.5">
      <c r="A198" s="35" t="s">
        <v>47</v>
      </c>
      <c r="B198" s="42"/>
      <c r="C198" s="43"/>
      <c r="D198" s="43"/>
      <c r="E198" s="37" t="s">
        <v>250</v>
      </c>
      <c r="F198" s="43"/>
      <c r="G198" s="43"/>
      <c r="H198" s="43"/>
      <c r="I198" s="43"/>
      <c r="J198" s="44"/>
    </row>
    <row r="199">
      <c r="A199" s="35" t="s">
        <v>49</v>
      </c>
      <c r="B199" s="42"/>
      <c r="C199" s="43"/>
      <c r="D199" s="43"/>
      <c r="E199" s="45" t="s">
        <v>247</v>
      </c>
      <c r="F199" s="43"/>
      <c r="G199" s="43"/>
      <c r="H199" s="43"/>
      <c r="I199" s="43"/>
      <c r="J199" s="44"/>
    </row>
    <row r="200" ht="409.5">
      <c r="A200" s="35" t="s">
        <v>51</v>
      </c>
      <c r="B200" s="42"/>
      <c r="C200" s="43"/>
      <c r="D200" s="43"/>
      <c r="E200" s="37" t="s">
        <v>245</v>
      </c>
      <c r="F200" s="43"/>
      <c r="G200" s="43"/>
      <c r="H200" s="43"/>
      <c r="I200" s="43"/>
      <c r="J200" s="44"/>
    </row>
    <row r="201">
      <c r="A201" s="35" t="s">
        <v>42</v>
      </c>
      <c r="B201" s="35">
        <v>45</v>
      </c>
      <c r="C201" s="36" t="s">
        <v>241</v>
      </c>
      <c r="D201" s="35" t="s">
        <v>119</v>
      </c>
      <c r="E201" s="37" t="s">
        <v>242</v>
      </c>
      <c r="F201" s="38" t="s">
        <v>70</v>
      </c>
      <c r="G201" s="39">
        <v>263</v>
      </c>
      <c r="H201" s="40">
        <v>0</v>
      </c>
      <c r="I201" s="40">
        <f>ROUND(G201*H201,P4)</f>
        <v>0</v>
      </c>
      <c r="J201" s="35"/>
      <c r="O201" s="41">
        <f>I201*0.21</f>
        <v>0</v>
      </c>
      <c r="P201">
        <v>3</v>
      </c>
    </row>
    <row r="202" ht="43.5">
      <c r="A202" s="35" t="s">
        <v>47</v>
      </c>
      <c r="B202" s="42"/>
      <c r="C202" s="43"/>
      <c r="D202" s="43"/>
      <c r="E202" s="37" t="s">
        <v>251</v>
      </c>
      <c r="F202" s="43"/>
      <c r="G202" s="43"/>
      <c r="H202" s="43"/>
      <c r="I202" s="43"/>
      <c r="J202" s="44"/>
    </row>
    <row r="203">
      <c r="A203" s="35" t="s">
        <v>49</v>
      </c>
      <c r="B203" s="42"/>
      <c r="C203" s="43"/>
      <c r="D203" s="43"/>
      <c r="E203" s="45" t="s">
        <v>252</v>
      </c>
      <c r="F203" s="43"/>
      <c r="G203" s="43"/>
      <c r="H203" s="43"/>
      <c r="I203" s="43"/>
      <c r="J203" s="44"/>
    </row>
    <row r="204" ht="409.5">
      <c r="A204" s="35" t="s">
        <v>51</v>
      </c>
      <c r="B204" s="42"/>
      <c r="C204" s="43"/>
      <c r="D204" s="43"/>
      <c r="E204" s="37" t="s">
        <v>245</v>
      </c>
      <c r="F204" s="43"/>
      <c r="G204" s="43"/>
      <c r="H204" s="43"/>
      <c r="I204" s="43"/>
      <c r="J204" s="44"/>
    </row>
    <row r="205">
      <c r="A205" s="35" t="s">
        <v>42</v>
      </c>
      <c r="B205" s="35">
        <v>46</v>
      </c>
      <c r="C205" s="36" t="s">
        <v>253</v>
      </c>
      <c r="D205" s="35" t="s">
        <v>254</v>
      </c>
      <c r="E205" s="37" t="s">
        <v>255</v>
      </c>
      <c r="F205" s="38" t="s">
        <v>70</v>
      </c>
      <c r="G205" s="39">
        <v>328</v>
      </c>
      <c r="H205" s="40">
        <v>0</v>
      </c>
      <c r="I205" s="40">
        <f>ROUND(G205*H205,P4)</f>
        <v>0</v>
      </c>
      <c r="J205" s="35"/>
      <c r="O205" s="41">
        <f>I205*0.21</f>
        <v>0</v>
      </c>
      <c r="P205">
        <v>3</v>
      </c>
    </row>
    <row r="206" ht="72.5">
      <c r="A206" s="35" t="s">
        <v>47</v>
      </c>
      <c r="B206" s="42"/>
      <c r="C206" s="43"/>
      <c r="D206" s="43"/>
      <c r="E206" s="37" t="s">
        <v>256</v>
      </c>
      <c r="F206" s="43"/>
      <c r="G206" s="43"/>
      <c r="H206" s="43"/>
      <c r="I206" s="43"/>
      <c r="J206" s="44"/>
    </row>
    <row r="207">
      <c r="A207" s="35" t="s">
        <v>49</v>
      </c>
      <c r="B207" s="42"/>
      <c r="C207" s="43"/>
      <c r="D207" s="43"/>
      <c r="E207" s="45" t="s">
        <v>257</v>
      </c>
      <c r="F207" s="43"/>
      <c r="G207" s="43"/>
      <c r="H207" s="43"/>
      <c r="I207" s="43"/>
      <c r="J207" s="44"/>
    </row>
    <row r="208" ht="261">
      <c r="A208" s="35" t="s">
        <v>51</v>
      </c>
      <c r="B208" s="42"/>
      <c r="C208" s="43"/>
      <c r="D208" s="43"/>
      <c r="E208" s="37" t="s">
        <v>258</v>
      </c>
      <c r="F208" s="43"/>
      <c r="G208" s="43"/>
      <c r="H208" s="43"/>
      <c r="I208" s="43"/>
      <c r="J208" s="44"/>
    </row>
    <row r="209">
      <c r="A209" s="35" t="s">
        <v>42</v>
      </c>
      <c r="B209" s="35">
        <v>47</v>
      </c>
      <c r="C209" s="36" t="s">
        <v>259</v>
      </c>
      <c r="D209" s="35" t="s">
        <v>219</v>
      </c>
      <c r="E209" s="37" t="s">
        <v>260</v>
      </c>
      <c r="F209" s="38" t="s">
        <v>70</v>
      </c>
      <c r="G209" s="39">
        <v>697</v>
      </c>
      <c r="H209" s="40">
        <v>0</v>
      </c>
      <c r="I209" s="40">
        <f>ROUND(G209*H209,P4)</f>
        <v>0</v>
      </c>
      <c r="J209" s="35"/>
      <c r="O209" s="41">
        <f>I209*0.21</f>
        <v>0</v>
      </c>
      <c r="P209">
        <v>3</v>
      </c>
    </row>
    <row r="210" ht="29">
      <c r="A210" s="35" t="s">
        <v>47</v>
      </c>
      <c r="B210" s="42"/>
      <c r="C210" s="43"/>
      <c r="D210" s="43"/>
      <c r="E210" s="37" t="s">
        <v>261</v>
      </c>
      <c r="F210" s="43"/>
      <c r="G210" s="43"/>
      <c r="H210" s="43"/>
      <c r="I210" s="43"/>
      <c r="J210" s="44"/>
    </row>
    <row r="211">
      <c r="A211" s="35" t="s">
        <v>49</v>
      </c>
      <c r="B211" s="42"/>
      <c r="C211" s="43"/>
      <c r="D211" s="43"/>
      <c r="E211" s="45" t="s">
        <v>262</v>
      </c>
      <c r="F211" s="43"/>
      <c r="G211" s="43"/>
      <c r="H211" s="43"/>
      <c r="I211" s="43"/>
      <c r="J211" s="44"/>
    </row>
    <row r="212" ht="406">
      <c r="A212" s="35" t="s">
        <v>51</v>
      </c>
      <c r="B212" s="42"/>
      <c r="C212" s="43"/>
      <c r="D212" s="43"/>
      <c r="E212" s="37" t="s">
        <v>263</v>
      </c>
      <c r="F212" s="43"/>
      <c r="G212" s="43"/>
      <c r="H212" s="43"/>
      <c r="I212" s="43"/>
      <c r="J212" s="44"/>
    </row>
    <row r="213">
      <c r="A213" s="35" t="s">
        <v>42</v>
      </c>
      <c r="B213" s="35">
        <v>48</v>
      </c>
      <c r="C213" s="36" t="s">
        <v>259</v>
      </c>
      <c r="D213" s="35" t="s">
        <v>105</v>
      </c>
      <c r="E213" s="37" t="s">
        <v>260</v>
      </c>
      <c r="F213" s="38" t="s">
        <v>70</v>
      </c>
      <c r="G213" s="39">
        <v>85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 ht="29">
      <c r="A214" s="35" t="s">
        <v>47</v>
      </c>
      <c r="B214" s="42"/>
      <c r="C214" s="43"/>
      <c r="D214" s="43"/>
      <c r="E214" s="37" t="s">
        <v>264</v>
      </c>
      <c r="F214" s="43"/>
      <c r="G214" s="43"/>
      <c r="H214" s="43"/>
      <c r="I214" s="43"/>
      <c r="J214" s="44"/>
    </row>
    <row r="215">
      <c r="A215" s="35" t="s">
        <v>49</v>
      </c>
      <c r="B215" s="42"/>
      <c r="C215" s="43"/>
      <c r="D215" s="43"/>
      <c r="E215" s="45" t="s">
        <v>265</v>
      </c>
      <c r="F215" s="43"/>
      <c r="G215" s="43"/>
      <c r="H215" s="43"/>
      <c r="I215" s="43"/>
      <c r="J215" s="44"/>
    </row>
    <row r="216" ht="406">
      <c r="A216" s="35" t="s">
        <v>51</v>
      </c>
      <c r="B216" s="42"/>
      <c r="C216" s="43"/>
      <c r="D216" s="43"/>
      <c r="E216" s="37" t="s">
        <v>263</v>
      </c>
      <c r="F216" s="43"/>
      <c r="G216" s="43"/>
      <c r="H216" s="43"/>
      <c r="I216" s="43"/>
      <c r="J216" s="44"/>
    </row>
    <row r="217">
      <c r="A217" s="35" t="s">
        <v>42</v>
      </c>
      <c r="B217" s="35">
        <v>49</v>
      </c>
      <c r="C217" s="36" t="s">
        <v>259</v>
      </c>
      <c r="D217" s="35" t="s">
        <v>111</v>
      </c>
      <c r="E217" s="37" t="s">
        <v>260</v>
      </c>
      <c r="F217" s="38" t="s">
        <v>70</v>
      </c>
      <c r="G217" s="39">
        <v>31.5</v>
      </c>
      <c r="H217" s="40">
        <v>0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 ht="29">
      <c r="A218" s="35" t="s">
        <v>47</v>
      </c>
      <c r="B218" s="42"/>
      <c r="C218" s="43"/>
      <c r="D218" s="43"/>
      <c r="E218" s="37" t="s">
        <v>266</v>
      </c>
      <c r="F218" s="43"/>
      <c r="G218" s="43"/>
      <c r="H218" s="43"/>
      <c r="I218" s="43"/>
      <c r="J218" s="44"/>
    </row>
    <row r="219">
      <c r="A219" s="35" t="s">
        <v>49</v>
      </c>
      <c r="B219" s="42"/>
      <c r="C219" s="43"/>
      <c r="D219" s="43"/>
      <c r="E219" s="45" t="s">
        <v>267</v>
      </c>
      <c r="F219" s="43"/>
      <c r="G219" s="43"/>
      <c r="H219" s="43"/>
      <c r="I219" s="43"/>
      <c r="J219" s="44"/>
    </row>
    <row r="220" ht="406">
      <c r="A220" s="35" t="s">
        <v>51</v>
      </c>
      <c r="B220" s="42"/>
      <c r="C220" s="43"/>
      <c r="D220" s="43"/>
      <c r="E220" s="37" t="s">
        <v>263</v>
      </c>
      <c r="F220" s="43"/>
      <c r="G220" s="43"/>
      <c r="H220" s="43"/>
      <c r="I220" s="43"/>
      <c r="J220" s="44"/>
    </row>
    <row r="221">
      <c r="A221" s="35" t="s">
        <v>42</v>
      </c>
      <c r="B221" s="35">
        <v>50</v>
      </c>
      <c r="C221" s="36" t="s">
        <v>268</v>
      </c>
      <c r="D221" s="35" t="s">
        <v>219</v>
      </c>
      <c r="E221" s="37" t="s">
        <v>269</v>
      </c>
      <c r="F221" s="38" t="s">
        <v>70</v>
      </c>
      <c r="G221" s="39">
        <v>49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 ht="29">
      <c r="A222" s="35" t="s">
        <v>47</v>
      </c>
      <c r="B222" s="42"/>
      <c r="C222" s="43"/>
      <c r="D222" s="43"/>
      <c r="E222" s="37" t="s">
        <v>270</v>
      </c>
      <c r="F222" s="43"/>
      <c r="G222" s="43"/>
      <c r="H222" s="43"/>
      <c r="I222" s="43"/>
      <c r="J222" s="44"/>
    </row>
    <row r="223">
      <c r="A223" s="35" t="s">
        <v>49</v>
      </c>
      <c r="B223" s="42"/>
      <c r="C223" s="43"/>
      <c r="D223" s="43"/>
      <c r="E223" s="45" t="s">
        <v>271</v>
      </c>
      <c r="F223" s="43"/>
      <c r="G223" s="43"/>
      <c r="H223" s="43"/>
      <c r="I223" s="43"/>
      <c r="J223" s="44"/>
    </row>
    <row r="224" ht="348">
      <c r="A224" s="35" t="s">
        <v>51</v>
      </c>
      <c r="B224" s="42"/>
      <c r="C224" s="43"/>
      <c r="D224" s="43"/>
      <c r="E224" s="37" t="s">
        <v>272</v>
      </c>
      <c r="F224" s="43"/>
      <c r="G224" s="43"/>
      <c r="H224" s="43"/>
      <c r="I224" s="43"/>
      <c r="J224" s="44"/>
    </row>
    <row r="225">
      <c r="A225" s="35" t="s">
        <v>42</v>
      </c>
      <c r="B225" s="35">
        <v>51</v>
      </c>
      <c r="C225" s="36" t="s">
        <v>268</v>
      </c>
      <c r="D225" s="35" t="s">
        <v>190</v>
      </c>
      <c r="E225" s="37" t="s">
        <v>269</v>
      </c>
      <c r="F225" s="38" t="s">
        <v>70</v>
      </c>
      <c r="G225" s="39">
        <v>26</v>
      </c>
      <c r="H225" s="40">
        <v>0</v>
      </c>
      <c r="I225" s="40">
        <f>ROUND(G225*H225,P4)</f>
        <v>0</v>
      </c>
      <c r="J225" s="35"/>
      <c r="O225" s="41">
        <f>I225*0.21</f>
        <v>0</v>
      </c>
      <c r="P225">
        <v>3</v>
      </c>
    </row>
    <row r="226" ht="29">
      <c r="A226" s="35" t="s">
        <v>47</v>
      </c>
      <c r="B226" s="42"/>
      <c r="C226" s="43"/>
      <c r="D226" s="43"/>
      <c r="E226" s="37" t="s">
        <v>273</v>
      </c>
      <c r="F226" s="43"/>
      <c r="G226" s="43"/>
      <c r="H226" s="43"/>
      <c r="I226" s="43"/>
      <c r="J226" s="44"/>
    </row>
    <row r="227">
      <c r="A227" s="35" t="s">
        <v>49</v>
      </c>
      <c r="B227" s="42"/>
      <c r="C227" s="43"/>
      <c r="D227" s="43"/>
      <c r="E227" s="45" t="s">
        <v>274</v>
      </c>
      <c r="F227" s="43"/>
      <c r="G227" s="43"/>
      <c r="H227" s="43"/>
      <c r="I227" s="43"/>
      <c r="J227" s="44"/>
    </row>
    <row r="228" ht="348">
      <c r="A228" s="35" t="s">
        <v>51</v>
      </c>
      <c r="B228" s="42"/>
      <c r="C228" s="43"/>
      <c r="D228" s="43"/>
      <c r="E228" s="37" t="s">
        <v>272</v>
      </c>
      <c r="F228" s="43"/>
      <c r="G228" s="43"/>
      <c r="H228" s="43"/>
      <c r="I228" s="43"/>
      <c r="J228" s="44"/>
    </row>
    <row r="229">
      <c r="A229" s="35" t="s">
        <v>42</v>
      </c>
      <c r="B229" s="35">
        <v>52</v>
      </c>
      <c r="C229" s="36" t="s">
        <v>275</v>
      </c>
      <c r="D229" s="35" t="s">
        <v>227</v>
      </c>
      <c r="E229" s="37" t="s">
        <v>276</v>
      </c>
      <c r="F229" s="38" t="s">
        <v>70</v>
      </c>
      <c r="G229" s="39">
        <v>40</v>
      </c>
      <c r="H229" s="40">
        <v>0</v>
      </c>
      <c r="I229" s="40">
        <f>ROUND(G229*H229,P4)</f>
        <v>0</v>
      </c>
      <c r="J229" s="35"/>
      <c r="O229" s="41">
        <f>I229*0.21</f>
        <v>0</v>
      </c>
      <c r="P229">
        <v>3</v>
      </c>
    </row>
    <row r="230" ht="29">
      <c r="A230" s="35" t="s">
        <v>47</v>
      </c>
      <c r="B230" s="42"/>
      <c r="C230" s="43"/>
      <c r="D230" s="43"/>
      <c r="E230" s="37" t="s">
        <v>277</v>
      </c>
      <c r="F230" s="43"/>
      <c r="G230" s="43"/>
      <c r="H230" s="43"/>
      <c r="I230" s="43"/>
      <c r="J230" s="44"/>
    </row>
    <row r="231">
      <c r="A231" s="35" t="s">
        <v>49</v>
      </c>
      <c r="B231" s="42"/>
      <c r="C231" s="43"/>
      <c r="D231" s="43"/>
      <c r="E231" s="45" t="s">
        <v>278</v>
      </c>
      <c r="F231" s="43"/>
      <c r="G231" s="43"/>
      <c r="H231" s="43"/>
      <c r="I231" s="43"/>
      <c r="J231" s="44"/>
    </row>
    <row r="232" ht="333.5">
      <c r="A232" s="35" t="s">
        <v>51</v>
      </c>
      <c r="B232" s="42"/>
      <c r="C232" s="43"/>
      <c r="D232" s="43"/>
      <c r="E232" s="37" t="s">
        <v>279</v>
      </c>
      <c r="F232" s="43"/>
      <c r="G232" s="43"/>
      <c r="H232" s="43"/>
      <c r="I232" s="43"/>
      <c r="J232" s="44"/>
    </row>
    <row r="233">
      <c r="A233" s="35" t="s">
        <v>42</v>
      </c>
      <c r="B233" s="35">
        <v>53</v>
      </c>
      <c r="C233" s="36" t="s">
        <v>275</v>
      </c>
      <c r="D233" s="35" t="s">
        <v>280</v>
      </c>
      <c r="E233" s="37" t="s">
        <v>276</v>
      </c>
      <c r="F233" s="38" t="s">
        <v>70</v>
      </c>
      <c r="G233" s="39">
        <v>4</v>
      </c>
      <c r="H233" s="40">
        <v>0</v>
      </c>
      <c r="I233" s="40">
        <f>ROUND(G233*H233,P4)</f>
        <v>0</v>
      </c>
      <c r="J233" s="35"/>
      <c r="O233" s="41">
        <f>I233*0.21</f>
        <v>0</v>
      </c>
      <c r="P233">
        <v>3</v>
      </c>
    </row>
    <row r="234" ht="29">
      <c r="A234" s="35" t="s">
        <v>47</v>
      </c>
      <c r="B234" s="42"/>
      <c r="C234" s="43"/>
      <c r="D234" s="43"/>
      <c r="E234" s="37" t="s">
        <v>281</v>
      </c>
      <c r="F234" s="43"/>
      <c r="G234" s="43"/>
      <c r="H234" s="43"/>
      <c r="I234" s="43"/>
      <c r="J234" s="44"/>
    </row>
    <row r="235">
      <c r="A235" s="35" t="s">
        <v>49</v>
      </c>
      <c r="B235" s="42"/>
      <c r="C235" s="43"/>
      <c r="D235" s="43"/>
      <c r="E235" s="45" t="s">
        <v>282</v>
      </c>
      <c r="F235" s="43"/>
      <c r="G235" s="43"/>
      <c r="H235" s="43"/>
      <c r="I235" s="43"/>
      <c r="J235" s="44"/>
    </row>
    <row r="236" ht="333.5">
      <c r="A236" s="35" t="s">
        <v>51</v>
      </c>
      <c r="B236" s="42"/>
      <c r="C236" s="43"/>
      <c r="D236" s="43"/>
      <c r="E236" s="37" t="s">
        <v>279</v>
      </c>
      <c r="F236" s="43"/>
      <c r="G236" s="43"/>
      <c r="H236" s="43"/>
      <c r="I236" s="43"/>
      <c r="J236" s="44"/>
    </row>
    <row r="237">
      <c r="A237" s="35" t="s">
        <v>42</v>
      </c>
      <c r="B237" s="35">
        <v>54</v>
      </c>
      <c r="C237" s="36" t="s">
        <v>275</v>
      </c>
      <c r="D237" s="35" t="s">
        <v>283</v>
      </c>
      <c r="E237" s="37" t="s">
        <v>276</v>
      </c>
      <c r="F237" s="38" t="s">
        <v>70</v>
      </c>
      <c r="G237" s="39">
        <v>3</v>
      </c>
      <c r="H237" s="40">
        <v>0</v>
      </c>
      <c r="I237" s="40">
        <f>ROUND(G237*H237,P4)</f>
        <v>0</v>
      </c>
      <c r="J237" s="35"/>
      <c r="O237" s="41">
        <f>I237*0.21</f>
        <v>0</v>
      </c>
      <c r="P237">
        <v>3</v>
      </c>
    </row>
    <row r="238" ht="29">
      <c r="A238" s="35" t="s">
        <v>47</v>
      </c>
      <c r="B238" s="42"/>
      <c r="C238" s="43"/>
      <c r="D238" s="43"/>
      <c r="E238" s="37" t="s">
        <v>284</v>
      </c>
      <c r="F238" s="43"/>
      <c r="G238" s="43"/>
      <c r="H238" s="43"/>
      <c r="I238" s="43"/>
      <c r="J238" s="44"/>
    </row>
    <row r="239">
      <c r="A239" s="35" t="s">
        <v>49</v>
      </c>
      <c r="B239" s="42"/>
      <c r="C239" s="43"/>
      <c r="D239" s="43"/>
      <c r="E239" s="45" t="s">
        <v>285</v>
      </c>
      <c r="F239" s="43"/>
      <c r="G239" s="43"/>
      <c r="H239" s="43"/>
      <c r="I239" s="43"/>
      <c r="J239" s="44"/>
    </row>
    <row r="240" ht="333.5">
      <c r="A240" s="35" t="s">
        <v>51</v>
      </c>
      <c r="B240" s="42"/>
      <c r="C240" s="43"/>
      <c r="D240" s="43"/>
      <c r="E240" s="37" t="s">
        <v>279</v>
      </c>
      <c r="F240" s="43"/>
      <c r="G240" s="43"/>
      <c r="H240" s="43"/>
      <c r="I240" s="43"/>
      <c r="J240" s="44"/>
    </row>
    <row r="241">
      <c r="A241" s="35" t="s">
        <v>42</v>
      </c>
      <c r="B241" s="35">
        <v>55</v>
      </c>
      <c r="C241" s="36" t="s">
        <v>286</v>
      </c>
      <c r="D241" s="35" t="s">
        <v>227</v>
      </c>
      <c r="E241" s="37" t="s">
        <v>287</v>
      </c>
      <c r="F241" s="38" t="s">
        <v>70</v>
      </c>
      <c r="G241" s="39">
        <v>96</v>
      </c>
      <c r="H241" s="40">
        <v>0</v>
      </c>
      <c r="I241" s="40">
        <f>ROUND(G241*H241,P4)</f>
        <v>0</v>
      </c>
      <c r="J241" s="35"/>
      <c r="O241" s="41">
        <f>I241*0.21</f>
        <v>0</v>
      </c>
      <c r="P241">
        <v>3</v>
      </c>
    </row>
    <row r="242">
      <c r="A242" s="35" t="s">
        <v>47</v>
      </c>
      <c r="B242" s="42"/>
      <c r="C242" s="43"/>
      <c r="D242" s="43"/>
      <c r="E242" s="37" t="s">
        <v>288</v>
      </c>
      <c r="F242" s="43"/>
      <c r="G242" s="43"/>
      <c r="H242" s="43"/>
      <c r="I242" s="43"/>
      <c r="J242" s="44"/>
    </row>
    <row r="243">
      <c r="A243" s="35" t="s">
        <v>49</v>
      </c>
      <c r="B243" s="42"/>
      <c r="C243" s="43"/>
      <c r="D243" s="43"/>
      <c r="E243" s="45" t="s">
        <v>289</v>
      </c>
      <c r="F243" s="43"/>
      <c r="G243" s="43"/>
      <c r="H243" s="43"/>
      <c r="I243" s="43"/>
      <c r="J243" s="44"/>
    </row>
    <row r="244">
      <c r="A244" s="35" t="s">
        <v>49</v>
      </c>
      <c r="B244" s="42"/>
      <c r="C244" s="43"/>
      <c r="D244" s="43"/>
      <c r="E244" s="45" t="s">
        <v>290</v>
      </c>
      <c r="F244" s="43"/>
      <c r="G244" s="43"/>
      <c r="H244" s="43"/>
      <c r="I244" s="43"/>
      <c r="J244" s="44"/>
    </row>
    <row r="245">
      <c r="A245" s="35" t="s">
        <v>49</v>
      </c>
      <c r="B245" s="42"/>
      <c r="C245" s="43"/>
      <c r="D245" s="43"/>
      <c r="E245" s="45" t="s">
        <v>291</v>
      </c>
      <c r="F245" s="43"/>
      <c r="G245" s="43"/>
      <c r="H245" s="43"/>
      <c r="I245" s="43"/>
      <c r="J245" s="44"/>
    </row>
    <row r="246">
      <c r="A246" s="35" t="s">
        <v>49</v>
      </c>
      <c r="B246" s="42"/>
      <c r="C246" s="43"/>
      <c r="D246" s="43"/>
      <c r="E246" s="45" t="s">
        <v>292</v>
      </c>
      <c r="F246" s="43"/>
      <c r="G246" s="43"/>
      <c r="H246" s="43"/>
      <c r="I246" s="43"/>
      <c r="J246" s="44"/>
    </row>
    <row r="247" ht="409.5">
      <c r="A247" s="35" t="s">
        <v>51</v>
      </c>
      <c r="B247" s="42"/>
      <c r="C247" s="43"/>
      <c r="D247" s="43"/>
      <c r="E247" s="37" t="s">
        <v>293</v>
      </c>
      <c r="F247" s="43"/>
      <c r="G247" s="43"/>
      <c r="H247" s="43"/>
      <c r="I247" s="43"/>
      <c r="J247" s="44"/>
    </row>
    <row r="248">
      <c r="A248" s="35" t="s">
        <v>42</v>
      </c>
      <c r="B248" s="35">
        <v>56</v>
      </c>
      <c r="C248" s="36" t="s">
        <v>294</v>
      </c>
      <c r="D248" s="35" t="s">
        <v>105</v>
      </c>
      <c r="E248" s="37" t="s">
        <v>295</v>
      </c>
      <c r="F248" s="38" t="s">
        <v>107</v>
      </c>
      <c r="G248" s="39">
        <v>464</v>
      </c>
      <c r="H248" s="40">
        <v>0</v>
      </c>
      <c r="I248" s="40">
        <f>ROUND(G248*H248,P4)</f>
        <v>0</v>
      </c>
      <c r="J248" s="35"/>
      <c r="O248" s="41">
        <f>I248*0.21</f>
        <v>0</v>
      </c>
      <c r="P248">
        <v>3</v>
      </c>
    </row>
    <row r="249" ht="29">
      <c r="A249" s="35" t="s">
        <v>47</v>
      </c>
      <c r="B249" s="42"/>
      <c r="C249" s="43"/>
      <c r="D249" s="43"/>
      <c r="E249" s="37" t="s">
        <v>296</v>
      </c>
      <c r="F249" s="43"/>
      <c r="G249" s="43"/>
      <c r="H249" s="43"/>
      <c r="I249" s="43"/>
      <c r="J249" s="44"/>
    </row>
    <row r="250">
      <c r="A250" s="35" t="s">
        <v>49</v>
      </c>
      <c r="B250" s="42"/>
      <c r="C250" s="43"/>
      <c r="D250" s="43"/>
      <c r="E250" s="45" t="s">
        <v>297</v>
      </c>
      <c r="F250" s="43"/>
      <c r="G250" s="43"/>
      <c r="H250" s="43"/>
      <c r="I250" s="43"/>
      <c r="J250" s="44"/>
    </row>
    <row r="251" ht="72.5">
      <c r="A251" s="35" t="s">
        <v>51</v>
      </c>
      <c r="B251" s="42"/>
      <c r="C251" s="43"/>
      <c r="D251" s="43"/>
      <c r="E251" s="37" t="s">
        <v>298</v>
      </c>
      <c r="F251" s="43"/>
      <c r="G251" s="43"/>
      <c r="H251" s="43"/>
      <c r="I251" s="43"/>
      <c r="J251" s="44"/>
    </row>
    <row r="252">
      <c r="A252" s="35" t="s">
        <v>42</v>
      </c>
      <c r="B252" s="35">
        <v>57</v>
      </c>
      <c r="C252" s="36" t="s">
        <v>299</v>
      </c>
      <c r="D252" s="35" t="s">
        <v>219</v>
      </c>
      <c r="E252" s="37" t="s">
        <v>300</v>
      </c>
      <c r="F252" s="38" t="s">
        <v>107</v>
      </c>
      <c r="G252" s="39">
        <v>1905</v>
      </c>
      <c r="H252" s="40">
        <v>0</v>
      </c>
      <c r="I252" s="40">
        <f>ROUND(G252*H252,P4)</f>
        <v>0</v>
      </c>
      <c r="J252" s="35"/>
      <c r="O252" s="41">
        <f>I252*0.21</f>
        <v>0</v>
      </c>
      <c r="P252">
        <v>3</v>
      </c>
    </row>
    <row r="253" ht="29">
      <c r="A253" s="35" t="s">
        <v>47</v>
      </c>
      <c r="B253" s="42"/>
      <c r="C253" s="43"/>
      <c r="D253" s="43"/>
      <c r="E253" s="37" t="s">
        <v>301</v>
      </c>
      <c r="F253" s="43"/>
      <c r="G253" s="43"/>
      <c r="H253" s="43"/>
      <c r="I253" s="43"/>
      <c r="J253" s="44"/>
    </row>
    <row r="254">
      <c r="A254" s="35" t="s">
        <v>49</v>
      </c>
      <c r="B254" s="42"/>
      <c r="C254" s="43"/>
      <c r="D254" s="43"/>
      <c r="E254" s="45" t="s">
        <v>302</v>
      </c>
      <c r="F254" s="43"/>
      <c r="G254" s="43"/>
      <c r="H254" s="43"/>
      <c r="I254" s="43"/>
      <c r="J254" s="44"/>
    </row>
    <row r="255" ht="72.5">
      <c r="A255" s="35" t="s">
        <v>51</v>
      </c>
      <c r="B255" s="42"/>
      <c r="C255" s="43"/>
      <c r="D255" s="43"/>
      <c r="E255" s="37" t="s">
        <v>303</v>
      </c>
      <c r="F255" s="43"/>
      <c r="G255" s="43"/>
      <c r="H255" s="43"/>
      <c r="I255" s="43"/>
      <c r="J255" s="44"/>
    </row>
    <row r="256">
      <c r="A256" s="35" t="s">
        <v>42</v>
      </c>
      <c r="B256" s="35">
        <v>58</v>
      </c>
      <c r="C256" s="36" t="s">
        <v>299</v>
      </c>
      <c r="D256" s="35" t="s">
        <v>190</v>
      </c>
      <c r="E256" s="37" t="s">
        <v>300</v>
      </c>
      <c r="F256" s="38" t="s">
        <v>107</v>
      </c>
      <c r="G256" s="39">
        <v>5411</v>
      </c>
      <c r="H256" s="40">
        <v>0</v>
      </c>
      <c r="I256" s="40">
        <f>ROUND(G256*H256,P4)</f>
        <v>0</v>
      </c>
      <c r="J256" s="35"/>
      <c r="O256" s="41">
        <f>I256*0.21</f>
        <v>0</v>
      </c>
      <c r="P256">
        <v>3</v>
      </c>
    </row>
    <row r="257" ht="29">
      <c r="A257" s="35" t="s">
        <v>47</v>
      </c>
      <c r="B257" s="42"/>
      <c r="C257" s="43"/>
      <c r="D257" s="43"/>
      <c r="E257" s="37" t="s">
        <v>304</v>
      </c>
      <c r="F257" s="43"/>
      <c r="G257" s="43"/>
      <c r="H257" s="43"/>
      <c r="I257" s="43"/>
      <c r="J257" s="44"/>
    </row>
    <row r="258">
      <c r="A258" s="35" t="s">
        <v>49</v>
      </c>
      <c r="B258" s="42"/>
      <c r="C258" s="43"/>
      <c r="D258" s="43"/>
      <c r="E258" s="45" t="s">
        <v>305</v>
      </c>
      <c r="F258" s="43"/>
      <c r="G258" s="43"/>
      <c r="H258" s="43"/>
      <c r="I258" s="43"/>
      <c r="J258" s="44"/>
    </row>
    <row r="259" ht="72.5">
      <c r="A259" s="35" t="s">
        <v>51</v>
      </c>
      <c r="B259" s="42"/>
      <c r="C259" s="43"/>
      <c r="D259" s="43"/>
      <c r="E259" s="37" t="s">
        <v>303</v>
      </c>
      <c r="F259" s="43"/>
      <c r="G259" s="43"/>
      <c r="H259" s="43"/>
      <c r="I259" s="43"/>
      <c r="J259" s="44"/>
    </row>
    <row r="260">
      <c r="A260" s="35" t="s">
        <v>42</v>
      </c>
      <c r="B260" s="35">
        <v>59</v>
      </c>
      <c r="C260" s="36" t="s">
        <v>299</v>
      </c>
      <c r="D260" s="35" t="s">
        <v>26</v>
      </c>
      <c r="E260" s="37" t="s">
        <v>300</v>
      </c>
      <c r="F260" s="38" t="s">
        <v>107</v>
      </c>
      <c r="G260" s="39">
        <v>33</v>
      </c>
      <c r="H260" s="40">
        <v>0</v>
      </c>
      <c r="I260" s="40">
        <f>ROUND(G260*H260,P4)</f>
        <v>0</v>
      </c>
      <c r="J260" s="35"/>
      <c r="O260" s="41">
        <f>I260*0.21</f>
        <v>0</v>
      </c>
      <c r="P260">
        <v>3</v>
      </c>
    </row>
    <row r="261" ht="29">
      <c r="A261" s="35" t="s">
        <v>47</v>
      </c>
      <c r="B261" s="42"/>
      <c r="C261" s="43"/>
      <c r="D261" s="43"/>
      <c r="E261" s="37" t="s">
        <v>306</v>
      </c>
      <c r="F261" s="43"/>
      <c r="G261" s="43"/>
      <c r="H261" s="43"/>
      <c r="I261" s="43"/>
      <c r="J261" s="44"/>
    </row>
    <row r="262">
      <c r="A262" s="35" t="s">
        <v>49</v>
      </c>
      <c r="B262" s="42"/>
      <c r="C262" s="43"/>
      <c r="D262" s="43"/>
      <c r="E262" s="45" t="s">
        <v>307</v>
      </c>
      <c r="F262" s="43"/>
      <c r="G262" s="43"/>
      <c r="H262" s="43"/>
      <c r="I262" s="43"/>
      <c r="J262" s="44"/>
    </row>
    <row r="263" ht="72.5">
      <c r="A263" s="35" t="s">
        <v>51</v>
      </c>
      <c r="B263" s="42"/>
      <c r="C263" s="43"/>
      <c r="D263" s="43"/>
      <c r="E263" s="37" t="s">
        <v>303</v>
      </c>
      <c r="F263" s="43"/>
      <c r="G263" s="43"/>
      <c r="H263" s="43"/>
      <c r="I263" s="43"/>
      <c r="J263" s="44"/>
    </row>
    <row r="264">
      <c r="A264" s="35" t="s">
        <v>42</v>
      </c>
      <c r="B264" s="35">
        <v>60</v>
      </c>
      <c r="C264" s="36" t="s">
        <v>299</v>
      </c>
      <c r="D264" s="35" t="s">
        <v>42</v>
      </c>
      <c r="E264" s="37" t="s">
        <v>300</v>
      </c>
      <c r="F264" s="38" t="s">
        <v>107</v>
      </c>
      <c r="G264" s="39">
        <v>158</v>
      </c>
      <c r="H264" s="40">
        <v>0</v>
      </c>
      <c r="I264" s="40">
        <f>ROUND(G264*H264,P4)</f>
        <v>0</v>
      </c>
      <c r="J264" s="35"/>
      <c r="O264" s="41">
        <f>I264*0.21</f>
        <v>0</v>
      </c>
      <c r="P264">
        <v>3</v>
      </c>
    </row>
    <row r="265" ht="29">
      <c r="A265" s="35" t="s">
        <v>47</v>
      </c>
      <c r="B265" s="42"/>
      <c r="C265" s="43"/>
      <c r="D265" s="43"/>
      <c r="E265" s="37" t="s">
        <v>308</v>
      </c>
      <c r="F265" s="43"/>
      <c r="G265" s="43"/>
      <c r="H265" s="43"/>
      <c r="I265" s="43"/>
      <c r="J265" s="44"/>
    </row>
    <row r="266">
      <c r="A266" s="35" t="s">
        <v>49</v>
      </c>
      <c r="B266" s="42"/>
      <c r="C266" s="43"/>
      <c r="D266" s="43"/>
      <c r="E266" s="45" t="s">
        <v>309</v>
      </c>
      <c r="F266" s="43"/>
      <c r="G266" s="43"/>
      <c r="H266" s="43"/>
      <c r="I266" s="43"/>
      <c r="J266" s="44"/>
    </row>
    <row r="267" ht="72.5">
      <c r="A267" s="35" t="s">
        <v>51</v>
      </c>
      <c r="B267" s="42"/>
      <c r="C267" s="43"/>
      <c r="D267" s="43"/>
      <c r="E267" s="37" t="s">
        <v>303</v>
      </c>
      <c r="F267" s="43"/>
      <c r="G267" s="43"/>
      <c r="H267" s="43"/>
      <c r="I267" s="43"/>
      <c r="J267" s="44"/>
    </row>
    <row r="268">
      <c r="A268" s="35" t="s">
        <v>42</v>
      </c>
      <c r="B268" s="35">
        <v>61</v>
      </c>
      <c r="C268" s="36" t="s">
        <v>299</v>
      </c>
      <c r="D268" s="35" t="s">
        <v>22</v>
      </c>
      <c r="E268" s="37" t="s">
        <v>300</v>
      </c>
      <c r="F268" s="38" t="s">
        <v>107</v>
      </c>
      <c r="G268" s="39">
        <v>335</v>
      </c>
      <c r="H268" s="40">
        <v>0</v>
      </c>
      <c r="I268" s="40">
        <f>ROUND(G268*H268,P4)</f>
        <v>0</v>
      </c>
      <c r="J268" s="35"/>
      <c r="O268" s="41">
        <f>I268*0.21</f>
        <v>0</v>
      </c>
      <c r="P268">
        <v>3</v>
      </c>
    </row>
    <row r="269" ht="29">
      <c r="A269" s="35" t="s">
        <v>47</v>
      </c>
      <c r="B269" s="42"/>
      <c r="C269" s="43"/>
      <c r="D269" s="43"/>
      <c r="E269" s="37" t="s">
        <v>310</v>
      </c>
      <c r="F269" s="43"/>
      <c r="G269" s="43"/>
      <c r="H269" s="43"/>
      <c r="I269" s="43"/>
      <c r="J269" s="44"/>
    </row>
    <row r="270">
      <c r="A270" s="35" t="s">
        <v>49</v>
      </c>
      <c r="B270" s="42"/>
      <c r="C270" s="43"/>
      <c r="D270" s="43"/>
      <c r="E270" s="45" t="s">
        <v>311</v>
      </c>
      <c r="F270" s="43"/>
      <c r="G270" s="43"/>
      <c r="H270" s="43"/>
      <c r="I270" s="43"/>
      <c r="J270" s="44"/>
    </row>
    <row r="271" ht="72.5">
      <c r="A271" s="35" t="s">
        <v>51</v>
      </c>
      <c r="B271" s="42"/>
      <c r="C271" s="43"/>
      <c r="D271" s="43"/>
      <c r="E271" s="37" t="s">
        <v>303</v>
      </c>
      <c r="F271" s="43"/>
      <c r="G271" s="43"/>
      <c r="H271" s="43"/>
      <c r="I271" s="43"/>
      <c r="J271" s="44"/>
    </row>
    <row r="272">
      <c r="A272" s="35" t="s">
        <v>42</v>
      </c>
      <c r="B272" s="35">
        <v>62</v>
      </c>
      <c r="C272" s="36" t="s">
        <v>312</v>
      </c>
      <c r="D272" s="35" t="s">
        <v>105</v>
      </c>
      <c r="E272" s="37" t="s">
        <v>313</v>
      </c>
      <c r="F272" s="38" t="s">
        <v>70</v>
      </c>
      <c r="G272" s="39">
        <v>27.600000000000001</v>
      </c>
      <c r="H272" s="40">
        <v>0</v>
      </c>
      <c r="I272" s="40">
        <f>ROUND(G272*H272,P4)</f>
        <v>0</v>
      </c>
      <c r="J272" s="35"/>
      <c r="O272" s="41">
        <f>I272*0.21</f>
        <v>0</v>
      </c>
      <c r="P272">
        <v>3</v>
      </c>
    </row>
    <row r="273" ht="29">
      <c r="A273" s="35" t="s">
        <v>47</v>
      </c>
      <c r="B273" s="42"/>
      <c r="C273" s="43"/>
      <c r="D273" s="43"/>
      <c r="E273" s="37" t="s">
        <v>314</v>
      </c>
      <c r="F273" s="43"/>
      <c r="G273" s="43"/>
      <c r="H273" s="43"/>
      <c r="I273" s="43"/>
      <c r="J273" s="44"/>
    </row>
    <row r="274">
      <c r="A274" s="35" t="s">
        <v>49</v>
      </c>
      <c r="B274" s="42"/>
      <c r="C274" s="43"/>
      <c r="D274" s="43"/>
      <c r="E274" s="45" t="s">
        <v>315</v>
      </c>
      <c r="F274" s="43"/>
      <c r="G274" s="43"/>
      <c r="H274" s="43"/>
      <c r="I274" s="43"/>
      <c r="J274" s="44"/>
    </row>
    <row r="275" ht="43.5">
      <c r="A275" s="35" t="s">
        <v>51</v>
      </c>
      <c r="B275" s="42"/>
      <c r="C275" s="43"/>
      <c r="D275" s="43"/>
      <c r="E275" s="37" t="s">
        <v>316</v>
      </c>
      <c r="F275" s="43"/>
      <c r="G275" s="43"/>
      <c r="H275" s="43"/>
      <c r="I275" s="43"/>
      <c r="J275" s="44"/>
    </row>
    <row r="276">
      <c r="A276" s="35" t="s">
        <v>42</v>
      </c>
      <c r="B276" s="35">
        <v>63</v>
      </c>
      <c r="C276" s="36" t="s">
        <v>312</v>
      </c>
      <c r="D276" s="35" t="s">
        <v>119</v>
      </c>
      <c r="E276" s="37" t="s">
        <v>313</v>
      </c>
      <c r="F276" s="38" t="s">
        <v>70</v>
      </c>
      <c r="G276" s="39">
        <v>170.09999999999999</v>
      </c>
      <c r="H276" s="40">
        <v>0</v>
      </c>
      <c r="I276" s="40">
        <f>ROUND(G276*H276,P4)</f>
        <v>0</v>
      </c>
      <c r="J276" s="35"/>
      <c r="O276" s="41">
        <f>I276*0.21</f>
        <v>0</v>
      </c>
      <c r="P276">
        <v>3</v>
      </c>
    </row>
    <row r="277" ht="29">
      <c r="A277" s="35" t="s">
        <v>47</v>
      </c>
      <c r="B277" s="42"/>
      <c r="C277" s="43"/>
      <c r="D277" s="43"/>
      <c r="E277" s="37" t="s">
        <v>317</v>
      </c>
      <c r="F277" s="43"/>
      <c r="G277" s="43"/>
      <c r="H277" s="43"/>
      <c r="I277" s="43"/>
      <c r="J277" s="44"/>
    </row>
    <row r="278">
      <c r="A278" s="35" t="s">
        <v>49</v>
      </c>
      <c r="B278" s="42"/>
      <c r="C278" s="43"/>
      <c r="D278" s="43"/>
      <c r="E278" s="45" t="s">
        <v>318</v>
      </c>
      <c r="F278" s="43"/>
      <c r="G278" s="43"/>
      <c r="H278" s="43"/>
      <c r="I278" s="43"/>
      <c r="J278" s="44"/>
    </row>
    <row r="279" ht="43.5">
      <c r="A279" s="35" t="s">
        <v>51</v>
      </c>
      <c r="B279" s="42"/>
      <c r="C279" s="43"/>
      <c r="D279" s="43"/>
      <c r="E279" s="37" t="s">
        <v>316</v>
      </c>
      <c r="F279" s="43"/>
      <c r="G279" s="43"/>
      <c r="H279" s="43"/>
      <c r="I279" s="43"/>
      <c r="J279" s="44"/>
    </row>
    <row r="280">
      <c r="A280" s="35" t="s">
        <v>42</v>
      </c>
      <c r="B280" s="35">
        <v>64</v>
      </c>
      <c r="C280" s="36" t="s">
        <v>319</v>
      </c>
      <c r="D280" s="35" t="s">
        <v>105</v>
      </c>
      <c r="E280" s="37" t="s">
        <v>320</v>
      </c>
      <c r="F280" s="38" t="s">
        <v>107</v>
      </c>
      <c r="G280" s="39">
        <v>184</v>
      </c>
      <c r="H280" s="40">
        <v>0</v>
      </c>
      <c r="I280" s="40">
        <f>ROUND(G280*H280,P4)</f>
        <v>0</v>
      </c>
      <c r="J280" s="35"/>
      <c r="O280" s="41">
        <f>I280*0.21</f>
        <v>0</v>
      </c>
      <c r="P280">
        <v>3</v>
      </c>
    </row>
    <row r="281" ht="29">
      <c r="A281" s="35" t="s">
        <v>47</v>
      </c>
      <c r="B281" s="42"/>
      <c r="C281" s="43"/>
      <c r="D281" s="43"/>
      <c r="E281" s="37" t="s">
        <v>321</v>
      </c>
      <c r="F281" s="43"/>
      <c r="G281" s="43"/>
      <c r="H281" s="43"/>
      <c r="I281" s="43"/>
      <c r="J281" s="44"/>
    </row>
    <row r="282">
      <c r="A282" s="35" t="s">
        <v>49</v>
      </c>
      <c r="B282" s="42"/>
      <c r="C282" s="43"/>
      <c r="D282" s="43"/>
      <c r="E282" s="45" t="s">
        <v>322</v>
      </c>
      <c r="F282" s="43"/>
      <c r="G282" s="43"/>
      <c r="H282" s="43"/>
      <c r="I282" s="43"/>
      <c r="J282" s="44"/>
    </row>
    <row r="283" ht="72.5">
      <c r="A283" s="35" t="s">
        <v>51</v>
      </c>
      <c r="B283" s="42"/>
      <c r="C283" s="43"/>
      <c r="D283" s="43"/>
      <c r="E283" s="37" t="s">
        <v>323</v>
      </c>
      <c r="F283" s="43"/>
      <c r="G283" s="43"/>
      <c r="H283" s="43"/>
      <c r="I283" s="43"/>
      <c r="J283" s="44"/>
    </row>
    <row r="284">
      <c r="A284" s="35" t="s">
        <v>42</v>
      </c>
      <c r="B284" s="35">
        <v>65</v>
      </c>
      <c r="C284" s="36" t="s">
        <v>319</v>
      </c>
      <c r="D284" s="35" t="s">
        <v>119</v>
      </c>
      <c r="E284" s="37" t="s">
        <v>320</v>
      </c>
      <c r="F284" s="38" t="s">
        <v>107</v>
      </c>
      <c r="G284" s="39">
        <v>1134</v>
      </c>
      <c r="H284" s="40">
        <v>0</v>
      </c>
      <c r="I284" s="40">
        <f>ROUND(G284*H284,P4)</f>
        <v>0</v>
      </c>
      <c r="J284" s="35"/>
      <c r="O284" s="41">
        <f>I284*0.21</f>
        <v>0</v>
      </c>
      <c r="P284">
        <v>3</v>
      </c>
    </row>
    <row r="285" ht="29">
      <c r="A285" s="35" t="s">
        <v>47</v>
      </c>
      <c r="B285" s="42"/>
      <c r="C285" s="43"/>
      <c r="D285" s="43"/>
      <c r="E285" s="37" t="s">
        <v>324</v>
      </c>
      <c r="F285" s="43"/>
      <c r="G285" s="43"/>
      <c r="H285" s="43"/>
      <c r="I285" s="43"/>
      <c r="J285" s="44"/>
    </row>
    <row r="286">
      <c r="A286" s="35" t="s">
        <v>49</v>
      </c>
      <c r="B286" s="42"/>
      <c r="C286" s="43"/>
      <c r="D286" s="43"/>
      <c r="E286" s="45" t="s">
        <v>325</v>
      </c>
      <c r="F286" s="43"/>
      <c r="G286" s="43"/>
      <c r="H286" s="43"/>
      <c r="I286" s="43"/>
      <c r="J286" s="44"/>
    </row>
    <row r="287" ht="72.5">
      <c r="A287" s="35" t="s">
        <v>51</v>
      </c>
      <c r="B287" s="42"/>
      <c r="C287" s="43"/>
      <c r="D287" s="43"/>
      <c r="E287" s="37" t="s">
        <v>323</v>
      </c>
      <c r="F287" s="43"/>
      <c r="G287" s="43"/>
      <c r="H287" s="43"/>
      <c r="I287" s="43"/>
      <c r="J287" s="44"/>
    </row>
    <row r="288">
      <c r="A288" s="29" t="s">
        <v>39</v>
      </c>
      <c r="B288" s="30"/>
      <c r="C288" s="31" t="s">
        <v>326</v>
      </c>
      <c r="D288" s="32"/>
      <c r="E288" s="29" t="s">
        <v>327</v>
      </c>
      <c r="F288" s="32"/>
      <c r="G288" s="32"/>
      <c r="H288" s="32"/>
      <c r="I288" s="33">
        <f>SUMIFS(I289:I292,A289:A292,"P")</f>
        <v>0</v>
      </c>
      <c r="J288" s="34"/>
    </row>
    <row r="289">
      <c r="A289" s="35" t="s">
        <v>42</v>
      </c>
      <c r="B289" s="35">
        <v>66</v>
      </c>
      <c r="C289" s="36" t="s">
        <v>328</v>
      </c>
      <c r="D289" s="35" t="s">
        <v>227</v>
      </c>
      <c r="E289" s="37" t="s">
        <v>329</v>
      </c>
      <c r="F289" s="38" t="s">
        <v>107</v>
      </c>
      <c r="G289" s="39">
        <v>1488</v>
      </c>
      <c r="H289" s="40">
        <v>0</v>
      </c>
      <c r="I289" s="40">
        <f>ROUND(G289*H289,P4)</f>
        <v>0</v>
      </c>
      <c r="J289" s="35"/>
      <c r="O289" s="41">
        <f>I289*0.21</f>
        <v>0</v>
      </c>
      <c r="P289">
        <v>3</v>
      </c>
    </row>
    <row r="290">
      <c r="A290" s="35" t="s">
        <v>47</v>
      </c>
      <c r="B290" s="42"/>
      <c r="C290" s="43"/>
      <c r="D290" s="43"/>
      <c r="E290" s="37" t="s">
        <v>330</v>
      </c>
      <c r="F290" s="43"/>
      <c r="G290" s="43"/>
      <c r="H290" s="43"/>
      <c r="I290" s="43"/>
      <c r="J290" s="44"/>
    </row>
    <row r="291">
      <c r="A291" s="35" t="s">
        <v>49</v>
      </c>
      <c r="B291" s="42"/>
      <c r="C291" s="43"/>
      <c r="D291" s="43"/>
      <c r="E291" s="45" t="s">
        <v>331</v>
      </c>
      <c r="F291" s="43"/>
      <c r="G291" s="43"/>
      <c r="H291" s="43"/>
      <c r="I291" s="43"/>
      <c r="J291" s="44"/>
    </row>
    <row r="292" ht="174">
      <c r="A292" s="35" t="s">
        <v>51</v>
      </c>
      <c r="B292" s="42"/>
      <c r="C292" s="43"/>
      <c r="D292" s="43"/>
      <c r="E292" s="37" t="s">
        <v>332</v>
      </c>
      <c r="F292" s="43"/>
      <c r="G292" s="43"/>
      <c r="H292" s="43"/>
      <c r="I292" s="43"/>
      <c r="J292" s="44"/>
    </row>
    <row r="293">
      <c r="A293" s="29" t="s">
        <v>39</v>
      </c>
      <c r="B293" s="30"/>
      <c r="C293" s="31" t="s">
        <v>333</v>
      </c>
      <c r="D293" s="32"/>
      <c r="E293" s="29" t="s">
        <v>334</v>
      </c>
      <c r="F293" s="32"/>
      <c r="G293" s="32"/>
      <c r="H293" s="32"/>
      <c r="I293" s="33">
        <f>SUMIFS(I294:I301,A294:A301,"P")</f>
        <v>0</v>
      </c>
      <c r="J293" s="34"/>
    </row>
    <row r="294">
      <c r="A294" s="35" t="s">
        <v>42</v>
      </c>
      <c r="B294" s="35">
        <v>67</v>
      </c>
      <c r="C294" s="36" t="s">
        <v>335</v>
      </c>
      <c r="D294" s="35" t="s">
        <v>111</v>
      </c>
      <c r="E294" s="37" t="s">
        <v>336</v>
      </c>
      <c r="F294" s="38" t="s">
        <v>70</v>
      </c>
      <c r="G294" s="39">
        <v>5</v>
      </c>
      <c r="H294" s="40">
        <v>0</v>
      </c>
      <c r="I294" s="40">
        <f>ROUND(G294*H294,P4)</f>
        <v>0</v>
      </c>
      <c r="J294" s="35"/>
      <c r="O294" s="41">
        <f>I294*0.21</f>
        <v>0</v>
      </c>
      <c r="P294">
        <v>3</v>
      </c>
    </row>
    <row r="295" ht="29">
      <c r="A295" s="35" t="s">
        <v>47</v>
      </c>
      <c r="B295" s="42"/>
      <c r="C295" s="43"/>
      <c r="D295" s="43"/>
      <c r="E295" s="37" t="s">
        <v>337</v>
      </c>
      <c r="F295" s="43"/>
      <c r="G295" s="43"/>
      <c r="H295" s="43"/>
      <c r="I295" s="43"/>
      <c r="J295" s="44"/>
    </row>
    <row r="296">
      <c r="A296" s="35" t="s">
        <v>49</v>
      </c>
      <c r="B296" s="42"/>
      <c r="C296" s="43"/>
      <c r="D296" s="43"/>
      <c r="E296" s="45" t="s">
        <v>338</v>
      </c>
      <c r="F296" s="43"/>
      <c r="G296" s="43"/>
      <c r="H296" s="43"/>
      <c r="I296" s="43"/>
      <c r="J296" s="44"/>
    </row>
    <row r="297" ht="409.5">
      <c r="A297" s="35" t="s">
        <v>51</v>
      </c>
      <c r="B297" s="42"/>
      <c r="C297" s="43"/>
      <c r="D297" s="43"/>
      <c r="E297" s="37" t="s">
        <v>339</v>
      </c>
      <c r="F297" s="43"/>
      <c r="G297" s="43"/>
      <c r="H297" s="43"/>
      <c r="I297" s="43"/>
      <c r="J297" s="44"/>
    </row>
    <row r="298">
      <c r="A298" s="35" t="s">
        <v>42</v>
      </c>
      <c r="B298" s="35">
        <v>68</v>
      </c>
      <c r="C298" s="36" t="s">
        <v>340</v>
      </c>
      <c r="D298" s="35" t="s">
        <v>111</v>
      </c>
      <c r="E298" s="37" t="s">
        <v>341</v>
      </c>
      <c r="F298" s="38" t="s">
        <v>111</v>
      </c>
      <c r="G298" s="39">
        <v>0.34999999999999998</v>
      </c>
      <c r="H298" s="40">
        <v>0</v>
      </c>
      <c r="I298" s="40">
        <f>ROUND(G298*H298,P4)</f>
        <v>0</v>
      </c>
      <c r="J298" s="35"/>
      <c r="O298" s="41">
        <f>I298*0.21</f>
        <v>0</v>
      </c>
      <c r="P298">
        <v>3</v>
      </c>
    </row>
    <row r="299" ht="29">
      <c r="A299" s="35" t="s">
        <v>47</v>
      </c>
      <c r="B299" s="42"/>
      <c r="C299" s="43"/>
      <c r="D299" s="43"/>
      <c r="E299" s="37" t="s">
        <v>342</v>
      </c>
      <c r="F299" s="43"/>
      <c r="G299" s="43"/>
      <c r="H299" s="43"/>
      <c r="I299" s="43"/>
      <c r="J299" s="44"/>
    </row>
    <row r="300">
      <c r="A300" s="35" t="s">
        <v>49</v>
      </c>
      <c r="B300" s="42"/>
      <c r="C300" s="43"/>
      <c r="D300" s="43"/>
      <c r="E300" s="45" t="s">
        <v>343</v>
      </c>
      <c r="F300" s="43"/>
      <c r="G300" s="43"/>
      <c r="H300" s="43"/>
      <c r="I300" s="43"/>
      <c r="J300" s="44"/>
    </row>
    <row r="301" ht="362.5">
      <c r="A301" s="35" t="s">
        <v>51</v>
      </c>
      <c r="B301" s="42"/>
      <c r="C301" s="43"/>
      <c r="D301" s="43"/>
      <c r="E301" s="37" t="s">
        <v>344</v>
      </c>
      <c r="F301" s="43"/>
      <c r="G301" s="43"/>
      <c r="H301" s="43"/>
      <c r="I301" s="43"/>
      <c r="J301" s="44"/>
    </row>
    <row r="302">
      <c r="A302" s="29" t="s">
        <v>39</v>
      </c>
      <c r="B302" s="30"/>
      <c r="C302" s="31" t="s">
        <v>345</v>
      </c>
      <c r="D302" s="32"/>
      <c r="E302" s="29" t="s">
        <v>346</v>
      </c>
      <c r="F302" s="32"/>
      <c r="G302" s="32"/>
      <c r="H302" s="32"/>
      <c r="I302" s="33">
        <f>SUMIFS(I303:I330,A303:A330,"P")</f>
        <v>0</v>
      </c>
      <c r="J302" s="34"/>
    </row>
    <row r="303">
      <c r="A303" s="35" t="s">
        <v>42</v>
      </c>
      <c r="B303" s="35">
        <v>69</v>
      </c>
      <c r="C303" s="36" t="s">
        <v>347</v>
      </c>
      <c r="D303" s="35" t="s">
        <v>111</v>
      </c>
      <c r="E303" s="37" t="s">
        <v>348</v>
      </c>
      <c r="F303" s="38" t="s">
        <v>70</v>
      </c>
      <c r="G303" s="39">
        <v>1</v>
      </c>
      <c r="H303" s="40">
        <v>0</v>
      </c>
      <c r="I303" s="40">
        <f>ROUND(G303*H303,P4)</f>
        <v>0</v>
      </c>
      <c r="J303" s="35"/>
      <c r="O303" s="41">
        <f>I303*0.21</f>
        <v>0</v>
      </c>
      <c r="P303">
        <v>3</v>
      </c>
    </row>
    <row r="304">
      <c r="A304" s="35" t="s">
        <v>47</v>
      </c>
      <c r="B304" s="42"/>
      <c r="C304" s="43"/>
      <c r="D304" s="43"/>
      <c r="E304" s="37" t="s">
        <v>349</v>
      </c>
      <c r="F304" s="43"/>
      <c r="G304" s="43"/>
      <c r="H304" s="43"/>
      <c r="I304" s="43"/>
      <c r="J304" s="44"/>
    </row>
    <row r="305">
      <c r="A305" s="35" t="s">
        <v>49</v>
      </c>
      <c r="B305" s="42"/>
      <c r="C305" s="43"/>
      <c r="D305" s="43"/>
      <c r="E305" s="45" t="s">
        <v>350</v>
      </c>
      <c r="F305" s="43"/>
      <c r="G305" s="43"/>
      <c r="H305" s="43"/>
      <c r="I305" s="43"/>
      <c r="J305" s="44"/>
    </row>
    <row r="306" ht="319">
      <c r="A306" s="35" t="s">
        <v>51</v>
      </c>
      <c r="B306" s="42"/>
      <c r="C306" s="43"/>
      <c r="D306" s="43"/>
      <c r="E306" s="37" t="s">
        <v>351</v>
      </c>
      <c r="F306" s="43"/>
      <c r="G306" s="43"/>
      <c r="H306" s="43"/>
      <c r="I306" s="43"/>
      <c r="J306" s="44"/>
    </row>
    <row r="307">
      <c r="A307" s="35" t="s">
        <v>42</v>
      </c>
      <c r="B307" s="35">
        <v>70</v>
      </c>
      <c r="C307" s="36" t="s">
        <v>352</v>
      </c>
      <c r="D307" s="35" t="s">
        <v>280</v>
      </c>
      <c r="E307" s="37" t="s">
        <v>353</v>
      </c>
      <c r="F307" s="38" t="s">
        <v>70</v>
      </c>
      <c r="G307" s="39">
        <v>1</v>
      </c>
      <c r="H307" s="40">
        <v>0</v>
      </c>
      <c r="I307" s="40">
        <f>ROUND(G307*H307,P4)</f>
        <v>0</v>
      </c>
      <c r="J307" s="35"/>
      <c r="O307" s="41">
        <f>I307*0.21</f>
        <v>0</v>
      </c>
      <c r="P307">
        <v>3</v>
      </c>
    </row>
    <row r="308" ht="29">
      <c r="A308" s="35" t="s">
        <v>47</v>
      </c>
      <c r="B308" s="42"/>
      <c r="C308" s="43"/>
      <c r="D308" s="43"/>
      <c r="E308" s="37" t="s">
        <v>354</v>
      </c>
      <c r="F308" s="43"/>
      <c r="G308" s="43"/>
      <c r="H308" s="43"/>
      <c r="I308" s="43"/>
      <c r="J308" s="44"/>
    </row>
    <row r="309">
      <c r="A309" s="35" t="s">
        <v>49</v>
      </c>
      <c r="B309" s="42"/>
      <c r="C309" s="43"/>
      <c r="D309" s="43"/>
      <c r="E309" s="45" t="s">
        <v>355</v>
      </c>
      <c r="F309" s="43"/>
      <c r="G309" s="43"/>
      <c r="H309" s="43"/>
      <c r="I309" s="43"/>
      <c r="J309" s="44"/>
    </row>
    <row r="310" ht="409.5">
      <c r="A310" s="35" t="s">
        <v>51</v>
      </c>
      <c r="B310" s="42"/>
      <c r="C310" s="43"/>
      <c r="D310" s="43"/>
      <c r="E310" s="37" t="s">
        <v>356</v>
      </c>
      <c r="F310" s="43"/>
      <c r="G310" s="43"/>
      <c r="H310" s="43"/>
      <c r="I310" s="43"/>
      <c r="J310" s="44"/>
    </row>
    <row r="311">
      <c r="A311" s="35" t="s">
        <v>42</v>
      </c>
      <c r="B311" s="35">
        <v>71</v>
      </c>
      <c r="C311" s="36" t="s">
        <v>352</v>
      </c>
      <c r="D311" s="35" t="s">
        <v>283</v>
      </c>
      <c r="E311" s="37" t="s">
        <v>353</v>
      </c>
      <c r="F311" s="38" t="s">
        <v>70</v>
      </c>
      <c r="G311" s="39">
        <v>2</v>
      </c>
      <c r="H311" s="40">
        <v>0</v>
      </c>
      <c r="I311" s="40">
        <f>ROUND(G311*H311,P4)</f>
        <v>0</v>
      </c>
      <c r="J311" s="35"/>
      <c r="O311" s="41">
        <f>I311*0.21</f>
        <v>0</v>
      </c>
      <c r="P311">
        <v>3</v>
      </c>
    </row>
    <row r="312">
      <c r="A312" s="35" t="s">
        <v>47</v>
      </c>
      <c r="B312" s="42"/>
      <c r="C312" s="43"/>
      <c r="D312" s="43"/>
      <c r="E312" s="37" t="s">
        <v>357</v>
      </c>
      <c r="F312" s="43"/>
      <c r="G312" s="43"/>
      <c r="H312" s="43"/>
      <c r="I312" s="43"/>
      <c r="J312" s="44"/>
    </row>
    <row r="313">
      <c r="A313" s="35" t="s">
        <v>49</v>
      </c>
      <c r="B313" s="42"/>
      <c r="C313" s="43"/>
      <c r="D313" s="43"/>
      <c r="E313" s="45" t="s">
        <v>358</v>
      </c>
      <c r="F313" s="43"/>
      <c r="G313" s="43"/>
      <c r="H313" s="43"/>
      <c r="I313" s="43"/>
      <c r="J313" s="44"/>
    </row>
    <row r="314" ht="409.5">
      <c r="A314" s="35" t="s">
        <v>51</v>
      </c>
      <c r="B314" s="42"/>
      <c r="C314" s="43"/>
      <c r="D314" s="43"/>
      <c r="E314" s="37" t="s">
        <v>356</v>
      </c>
      <c r="F314" s="43"/>
      <c r="G314" s="43"/>
      <c r="H314" s="43"/>
      <c r="I314" s="43"/>
      <c r="J314" s="44"/>
    </row>
    <row r="315">
      <c r="A315" s="35" t="s">
        <v>42</v>
      </c>
      <c r="B315" s="35">
        <v>72</v>
      </c>
      <c r="C315" s="36" t="s">
        <v>352</v>
      </c>
      <c r="D315" s="35" t="s">
        <v>359</v>
      </c>
      <c r="E315" s="37" t="s">
        <v>353</v>
      </c>
      <c r="F315" s="38" t="s">
        <v>70</v>
      </c>
      <c r="G315" s="39">
        <v>1</v>
      </c>
      <c r="H315" s="40">
        <v>0</v>
      </c>
      <c r="I315" s="40">
        <f>ROUND(G315*H315,P4)</f>
        <v>0</v>
      </c>
      <c r="J315" s="35"/>
      <c r="O315" s="41">
        <f>I315*0.21</f>
        <v>0</v>
      </c>
      <c r="P315">
        <v>3</v>
      </c>
    </row>
    <row r="316">
      <c r="A316" s="35" t="s">
        <v>47</v>
      </c>
      <c r="B316" s="42"/>
      <c r="C316" s="43"/>
      <c r="D316" s="43"/>
      <c r="E316" s="37" t="s">
        <v>360</v>
      </c>
      <c r="F316" s="43"/>
      <c r="G316" s="43"/>
      <c r="H316" s="43"/>
      <c r="I316" s="43"/>
      <c r="J316" s="44"/>
    </row>
    <row r="317">
      <c r="A317" s="35" t="s">
        <v>49</v>
      </c>
      <c r="B317" s="42"/>
      <c r="C317" s="43"/>
      <c r="D317" s="43"/>
      <c r="E317" s="45" t="s">
        <v>350</v>
      </c>
      <c r="F317" s="43"/>
      <c r="G317" s="43"/>
      <c r="H317" s="43"/>
      <c r="I317" s="43"/>
      <c r="J317" s="44"/>
    </row>
    <row r="318" ht="409.5">
      <c r="A318" s="35" t="s">
        <v>51</v>
      </c>
      <c r="B318" s="42"/>
      <c r="C318" s="43"/>
      <c r="D318" s="43"/>
      <c r="E318" s="37" t="s">
        <v>356</v>
      </c>
      <c r="F318" s="43"/>
      <c r="G318" s="43"/>
      <c r="H318" s="43"/>
      <c r="I318" s="43"/>
      <c r="J318" s="44"/>
    </row>
    <row r="319">
      <c r="A319" s="35" t="s">
        <v>42</v>
      </c>
      <c r="B319" s="35">
        <v>73</v>
      </c>
      <c r="C319" s="36" t="s">
        <v>361</v>
      </c>
      <c r="D319" s="35" t="s">
        <v>280</v>
      </c>
      <c r="E319" s="37" t="s">
        <v>362</v>
      </c>
      <c r="F319" s="38" t="s">
        <v>70</v>
      </c>
      <c r="G319" s="39">
        <v>43</v>
      </c>
      <c r="H319" s="40">
        <v>0</v>
      </c>
      <c r="I319" s="40">
        <f>ROUND(G319*H319,P4)</f>
        <v>0</v>
      </c>
      <c r="J319" s="35"/>
      <c r="O319" s="41">
        <f>I319*0.21</f>
        <v>0</v>
      </c>
      <c r="P319">
        <v>3</v>
      </c>
    </row>
    <row r="320" ht="43.5">
      <c r="A320" s="35" t="s">
        <v>47</v>
      </c>
      <c r="B320" s="42"/>
      <c r="C320" s="43"/>
      <c r="D320" s="43"/>
      <c r="E320" s="37" t="s">
        <v>363</v>
      </c>
      <c r="F320" s="43"/>
      <c r="G320" s="43"/>
      <c r="H320" s="43"/>
      <c r="I320" s="43"/>
      <c r="J320" s="44"/>
    </row>
    <row r="321">
      <c r="A321" s="35" t="s">
        <v>49</v>
      </c>
      <c r="B321" s="42"/>
      <c r="C321" s="43"/>
      <c r="D321" s="43"/>
      <c r="E321" s="45" t="s">
        <v>204</v>
      </c>
      <c r="F321" s="43"/>
      <c r="G321" s="43"/>
      <c r="H321" s="43"/>
      <c r="I321" s="43"/>
      <c r="J321" s="44"/>
    </row>
    <row r="322" ht="101.5">
      <c r="A322" s="35" t="s">
        <v>51</v>
      </c>
      <c r="B322" s="42"/>
      <c r="C322" s="43"/>
      <c r="D322" s="43"/>
      <c r="E322" s="37" t="s">
        <v>364</v>
      </c>
      <c r="F322" s="43"/>
      <c r="G322" s="43"/>
      <c r="H322" s="43"/>
      <c r="I322" s="43"/>
      <c r="J322" s="44"/>
    </row>
    <row r="323">
      <c r="A323" s="35" t="s">
        <v>42</v>
      </c>
      <c r="B323" s="35">
        <v>74</v>
      </c>
      <c r="C323" s="36" t="s">
        <v>361</v>
      </c>
      <c r="D323" s="35" t="s">
        <v>283</v>
      </c>
      <c r="E323" s="37" t="s">
        <v>362</v>
      </c>
      <c r="F323" s="38" t="s">
        <v>70</v>
      </c>
      <c r="G323" s="39">
        <v>11</v>
      </c>
      <c r="H323" s="40">
        <v>0</v>
      </c>
      <c r="I323" s="40">
        <f>ROUND(G323*H323,P4)</f>
        <v>0</v>
      </c>
      <c r="J323" s="35"/>
      <c r="O323" s="41">
        <f>I323*0.21</f>
        <v>0</v>
      </c>
      <c r="P323">
        <v>3</v>
      </c>
    </row>
    <row r="324" ht="43.5">
      <c r="A324" s="35" t="s">
        <v>47</v>
      </c>
      <c r="B324" s="42"/>
      <c r="C324" s="43"/>
      <c r="D324" s="43"/>
      <c r="E324" s="37" t="s">
        <v>365</v>
      </c>
      <c r="F324" s="43"/>
      <c r="G324" s="43"/>
      <c r="H324" s="43"/>
      <c r="I324" s="43"/>
      <c r="J324" s="44"/>
    </row>
    <row r="325">
      <c r="A325" s="35" t="s">
        <v>49</v>
      </c>
      <c r="B325" s="42"/>
      <c r="C325" s="43"/>
      <c r="D325" s="43"/>
      <c r="E325" s="45" t="s">
        <v>366</v>
      </c>
      <c r="F325" s="43"/>
      <c r="G325" s="43"/>
      <c r="H325" s="43"/>
      <c r="I325" s="43"/>
      <c r="J325" s="44"/>
    </row>
    <row r="326" ht="101.5">
      <c r="A326" s="35" t="s">
        <v>51</v>
      </c>
      <c r="B326" s="42"/>
      <c r="C326" s="43"/>
      <c r="D326" s="43"/>
      <c r="E326" s="37" t="s">
        <v>364</v>
      </c>
      <c r="F326" s="43"/>
      <c r="G326" s="43"/>
      <c r="H326" s="43"/>
      <c r="I326" s="43"/>
      <c r="J326" s="44"/>
    </row>
    <row r="327">
      <c r="A327" s="35" t="s">
        <v>42</v>
      </c>
      <c r="B327" s="35">
        <v>75</v>
      </c>
      <c r="C327" s="36" t="s">
        <v>367</v>
      </c>
      <c r="D327" s="35" t="s">
        <v>111</v>
      </c>
      <c r="E327" s="37" t="s">
        <v>368</v>
      </c>
      <c r="F327" s="38" t="s">
        <v>70</v>
      </c>
      <c r="G327" s="39">
        <v>1.5</v>
      </c>
      <c r="H327" s="40">
        <v>0</v>
      </c>
      <c r="I327" s="40">
        <f>ROUND(G327*H327,P4)</f>
        <v>0</v>
      </c>
      <c r="J327" s="35"/>
      <c r="O327" s="41">
        <f>I327*0.21</f>
        <v>0</v>
      </c>
      <c r="P327">
        <v>3</v>
      </c>
    </row>
    <row r="328" ht="29">
      <c r="A328" s="35" t="s">
        <v>47</v>
      </c>
      <c r="B328" s="42"/>
      <c r="C328" s="43"/>
      <c r="D328" s="43"/>
      <c r="E328" s="37" t="s">
        <v>369</v>
      </c>
      <c r="F328" s="43"/>
      <c r="G328" s="43"/>
      <c r="H328" s="43"/>
      <c r="I328" s="43"/>
      <c r="J328" s="44"/>
    </row>
    <row r="329">
      <c r="A329" s="35" t="s">
        <v>49</v>
      </c>
      <c r="B329" s="42"/>
      <c r="C329" s="43"/>
      <c r="D329" s="43"/>
      <c r="E329" s="45" t="s">
        <v>370</v>
      </c>
      <c r="F329" s="43"/>
      <c r="G329" s="43"/>
      <c r="H329" s="43"/>
      <c r="I329" s="43"/>
      <c r="J329" s="44"/>
    </row>
    <row r="330" ht="145">
      <c r="A330" s="35" t="s">
        <v>51</v>
      </c>
      <c r="B330" s="42"/>
      <c r="C330" s="43"/>
      <c r="D330" s="43"/>
      <c r="E330" s="37" t="s">
        <v>371</v>
      </c>
      <c r="F330" s="43"/>
      <c r="G330" s="43"/>
      <c r="H330" s="43"/>
      <c r="I330" s="43"/>
      <c r="J330" s="44"/>
    </row>
    <row r="331">
      <c r="A331" s="29" t="s">
        <v>39</v>
      </c>
      <c r="B331" s="30"/>
      <c r="C331" s="31" t="s">
        <v>372</v>
      </c>
      <c r="D331" s="32"/>
      <c r="E331" s="29" t="s">
        <v>373</v>
      </c>
      <c r="F331" s="32"/>
      <c r="G331" s="32"/>
      <c r="H331" s="32"/>
      <c r="I331" s="33">
        <f>SUMIFS(I332:I447,A332:A447,"P")</f>
        <v>0</v>
      </c>
      <c r="J331" s="34"/>
    </row>
    <row r="332" ht="29">
      <c r="A332" s="35" t="s">
        <v>42</v>
      </c>
      <c r="B332" s="35">
        <v>76</v>
      </c>
      <c r="C332" s="36" t="s">
        <v>374</v>
      </c>
      <c r="D332" s="35" t="s">
        <v>207</v>
      </c>
      <c r="E332" s="37" t="s">
        <v>375</v>
      </c>
      <c r="F332" s="38" t="s">
        <v>70</v>
      </c>
      <c r="G332" s="39">
        <v>1522</v>
      </c>
      <c r="H332" s="40">
        <v>0</v>
      </c>
      <c r="I332" s="40">
        <f>ROUND(G332*H332,P4)</f>
        <v>0</v>
      </c>
      <c r="J332" s="35"/>
      <c r="O332" s="41">
        <f>I332*0.21</f>
        <v>0</v>
      </c>
      <c r="P332">
        <v>3</v>
      </c>
    </row>
    <row r="333" ht="101.5">
      <c r="A333" s="35" t="s">
        <v>47</v>
      </c>
      <c r="B333" s="42"/>
      <c r="C333" s="43"/>
      <c r="D333" s="43"/>
      <c r="E333" s="37" t="s">
        <v>376</v>
      </c>
      <c r="F333" s="43"/>
      <c r="G333" s="43"/>
      <c r="H333" s="43"/>
      <c r="I333" s="43"/>
      <c r="J333" s="44"/>
    </row>
    <row r="334">
      <c r="A334" s="35" t="s">
        <v>49</v>
      </c>
      <c r="B334" s="42"/>
      <c r="C334" s="43"/>
      <c r="D334" s="43"/>
      <c r="E334" s="45" t="s">
        <v>377</v>
      </c>
      <c r="F334" s="43"/>
      <c r="G334" s="43"/>
      <c r="H334" s="43"/>
      <c r="I334" s="43"/>
      <c r="J334" s="44"/>
    </row>
    <row r="335" ht="159.5">
      <c r="A335" s="35" t="s">
        <v>51</v>
      </c>
      <c r="B335" s="42"/>
      <c r="C335" s="43"/>
      <c r="D335" s="43"/>
      <c r="E335" s="37" t="s">
        <v>378</v>
      </c>
      <c r="F335" s="43"/>
      <c r="G335" s="43"/>
      <c r="H335" s="43"/>
      <c r="I335" s="43"/>
      <c r="J335" s="44"/>
    </row>
    <row r="336">
      <c r="A336" s="35" t="s">
        <v>42</v>
      </c>
      <c r="B336" s="35">
        <v>77</v>
      </c>
      <c r="C336" s="36" t="s">
        <v>379</v>
      </c>
      <c r="D336" s="35" t="s">
        <v>219</v>
      </c>
      <c r="E336" s="37" t="s">
        <v>380</v>
      </c>
      <c r="F336" s="38" t="s">
        <v>70</v>
      </c>
      <c r="G336" s="39">
        <v>195</v>
      </c>
      <c r="H336" s="40">
        <v>0</v>
      </c>
      <c r="I336" s="40">
        <f>ROUND(G336*H336,P4)</f>
        <v>0</v>
      </c>
      <c r="J336" s="35"/>
      <c r="O336" s="41">
        <f>I336*0.21</f>
        <v>0</v>
      </c>
      <c r="P336">
        <v>3</v>
      </c>
    </row>
    <row r="337" ht="29">
      <c r="A337" s="35" t="s">
        <v>47</v>
      </c>
      <c r="B337" s="42"/>
      <c r="C337" s="43"/>
      <c r="D337" s="43"/>
      <c r="E337" s="37" t="s">
        <v>381</v>
      </c>
      <c r="F337" s="43"/>
      <c r="G337" s="43"/>
      <c r="H337" s="43"/>
      <c r="I337" s="43"/>
      <c r="J337" s="44"/>
    </row>
    <row r="338">
      <c r="A338" s="35" t="s">
        <v>49</v>
      </c>
      <c r="B338" s="42"/>
      <c r="C338" s="43"/>
      <c r="D338" s="43"/>
      <c r="E338" s="45" t="s">
        <v>382</v>
      </c>
      <c r="F338" s="43"/>
      <c r="G338" s="43"/>
      <c r="H338" s="43"/>
      <c r="I338" s="43"/>
      <c r="J338" s="44"/>
    </row>
    <row r="339" ht="87">
      <c r="A339" s="35" t="s">
        <v>51</v>
      </c>
      <c r="B339" s="42"/>
      <c r="C339" s="43"/>
      <c r="D339" s="43"/>
      <c r="E339" s="37" t="s">
        <v>383</v>
      </c>
      <c r="F339" s="43"/>
      <c r="G339" s="43"/>
      <c r="H339" s="43"/>
      <c r="I339" s="43"/>
      <c r="J339" s="44"/>
    </row>
    <row r="340">
      <c r="A340" s="35" t="s">
        <v>42</v>
      </c>
      <c r="B340" s="35">
        <v>78</v>
      </c>
      <c r="C340" s="36" t="s">
        <v>379</v>
      </c>
      <c r="D340" s="35" t="s">
        <v>26</v>
      </c>
      <c r="E340" s="37" t="s">
        <v>380</v>
      </c>
      <c r="F340" s="38" t="s">
        <v>70</v>
      </c>
      <c r="G340" s="39">
        <v>7</v>
      </c>
      <c r="H340" s="40">
        <v>0</v>
      </c>
      <c r="I340" s="40">
        <f>ROUND(G340*H340,P4)</f>
        <v>0</v>
      </c>
      <c r="J340" s="35"/>
      <c r="O340" s="41">
        <f>I340*0.21</f>
        <v>0</v>
      </c>
      <c r="P340">
        <v>3</v>
      </c>
    </row>
    <row r="341" ht="29">
      <c r="A341" s="35" t="s">
        <v>47</v>
      </c>
      <c r="B341" s="42"/>
      <c r="C341" s="43"/>
      <c r="D341" s="43"/>
      <c r="E341" s="37" t="s">
        <v>384</v>
      </c>
      <c r="F341" s="43"/>
      <c r="G341" s="43"/>
      <c r="H341" s="43"/>
      <c r="I341" s="43"/>
      <c r="J341" s="44"/>
    </row>
    <row r="342">
      <c r="A342" s="35" t="s">
        <v>49</v>
      </c>
      <c r="B342" s="42"/>
      <c r="C342" s="43"/>
      <c r="D342" s="43"/>
      <c r="E342" s="45" t="s">
        <v>133</v>
      </c>
      <c r="F342" s="43"/>
      <c r="G342" s="43"/>
      <c r="H342" s="43"/>
      <c r="I342" s="43"/>
      <c r="J342" s="44"/>
    </row>
    <row r="343" ht="87">
      <c r="A343" s="35" t="s">
        <v>51</v>
      </c>
      <c r="B343" s="42"/>
      <c r="C343" s="43"/>
      <c r="D343" s="43"/>
      <c r="E343" s="37" t="s">
        <v>383</v>
      </c>
      <c r="F343" s="43"/>
      <c r="G343" s="43"/>
      <c r="H343" s="43"/>
      <c r="I343" s="43"/>
      <c r="J343" s="44"/>
    </row>
    <row r="344">
      <c r="A344" s="35" t="s">
        <v>42</v>
      </c>
      <c r="B344" s="35">
        <v>79</v>
      </c>
      <c r="C344" s="36" t="s">
        <v>379</v>
      </c>
      <c r="D344" s="35" t="s">
        <v>42</v>
      </c>
      <c r="E344" s="37" t="s">
        <v>380</v>
      </c>
      <c r="F344" s="38" t="s">
        <v>70</v>
      </c>
      <c r="G344" s="39">
        <v>24</v>
      </c>
      <c r="H344" s="40">
        <v>0</v>
      </c>
      <c r="I344" s="40">
        <f>ROUND(G344*H344,P4)</f>
        <v>0</v>
      </c>
      <c r="J344" s="35"/>
      <c r="O344" s="41">
        <f>I344*0.21</f>
        <v>0</v>
      </c>
      <c r="P344">
        <v>3</v>
      </c>
    </row>
    <row r="345" ht="29">
      <c r="A345" s="35" t="s">
        <v>47</v>
      </c>
      <c r="B345" s="42"/>
      <c r="C345" s="43"/>
      <c r="D345" s="43"/>
      <c r="E345" s="37" t="s">
        <v>385</v>
      </c>
      <c r="F345" s="43"/>
      <c r="G345" s="43"/>
      <c r="H345" s="43"/>
      <c r="I345" s="43"/>
      <c r="J345" s="44"/>
    </row>
    <row r="346">
      <c r="A346" s="35" t="s">
        <v>49</v>
      </c>
      <c r="B346" s="42"/>
      <c r="C346" s="43"/>
      <c r="D346" s="43"/>
      <c r="E346" s="45" t="s">
        <v>135</v>
      </c>
      <c r="F346" s="43"/>
      <c r="G346" s="43"/>
      <c r="H346" s="43"/>
      <c r="I346" s="43"/>
      <c r="J346" s="44"/>
    </row>
    <row r="347" ht="87">
      <c r="A347" s="35" t="s">
        <v>51</v>
      </c>
      <c r="B347" s="42"/>
      <c r="C347" s="43"/>
      <c r="D347" s="43"/>
      <c r="E347" s="37" t="s">
        <v>383</v>
      </c>
      <c r="F347" s="43"/>
      <c r="G347" s="43"/>
      <c r="H347" s="43"/>
      <c r="I347" s="43"/>
      <c r="J347" s="44"/>
    </row>
    <row r="348">
      <c r="A348" s="35" t="s">
        <v>42</v>
      </c>
      <c r="B348" s="35">
        <v>80</v>
      </c>
      <c r="C348" s="36" t="s">
        <v>379</v>
      </c>
      <c r="D348" s="35" t="s">
        <v>22</v>
      </c>
      <c r="E348" s="37" t="s">
        <v>380</v>
      </c>
      <c r="F348" s="38" t="s">
        <v>70</v>
      </c>
      <c r="G348" s="39">
        <v>80</v>
      </c>
      <c r="H348" s="40">
        <v>0</v>
      </c>
      <c r="I348" s="40">
        <f>ROUND(G348*H348,P4)</f>
        <v>0</v>
      </c>
      <c r="J348" s="35"/>
      <c r="O348" s="41">
        <f>I348*0.21</f>
        <v>0</v>
      </c>
      <c r="P348">
        <v>3</v>
      </c>
    </row>
    <row r="349" ht="29">
      <c r="A349" s="35" t="s">
        <v>47</v>
      </c>
      <c r="B349" s="42"/>
      <c r="C349" s="43"/>
      <c r="D349" s="43"/>
      <c r="E349" s="37" t="s">
        <v>386</v>
      </c>
      <c r="F349" s="43"/>
      <c r="G349" s="43"/>
      <c r="H349" s="43"/>
      <c r="I349" s="43"/>
      <c r="J349" s="44"/>
    </row>
    <row r="350">
      <c r="A350" s="35" t="s">
        <v>49</v>
      </c>
      <c r="B350" s="42"/>
      <c r="C350" s="43"/>
      <c r="D350" s="43"/>
      <c r="E350" s="45" t="s">
        <v>387</v>
      </c>
      <c r="F350" s="43"/>
      <c r="G350" s="43"/>
      <c r="H350" s="43"/>
      <c r="I350" s="43"/>
      <c r="J350" s="44"/>
    </row>
    <row r="351" ht="87">
      <c r="A351" s="35" t="s">
        <v>51</v>
      </c>
      <c r="B351" s="42"/>
      <c r="C351" s="43"/>
      <c r="D351" s="43"/>
      <c r="E351" s="37" t="s">
        <v>383</v>
      </c>
      <c r="F351" s="43"/>
      <c r="G351" s="43"/>
      <c r="H351" s="43"/>
      <c r="I351" s="43"/>
      <c r="J351" s="44"/>
    </row>
    <row r="352">
      <c r="A352" s="35" t="s">
        <v>42</v>
      </c>
      <c r="B352" s="35">
        <v>81</v>
      </c>
      <c r="C352" s="36" t="s">
        <v>388</v>
      </c>
      <c r="D352" s="35" t="s">
        <v>219</v>
      </c>
      <c r="E352" s="37" t="s">
        <v>389</v>
      </c>
      <c r="F352" s="38" t="s">
        <v>70</v>
      </c>
      <c r="G352" s="39">
        <v>19</v>
      </c>
      <c r="H352" s="40">
        <v>0</v>
      </c>
      <c r="I352" s="40">
        <f>ROUND(G352*H352,P4)</f>
        <v>0</v>
      </c>
      <c r="J352" s="35"/>
      <c r="O352" s="41">
        <f>I352*0.21</f>
        <v>0</v>
      </c>
      <c r="P352">
        <v>3</v>
      </c>
    </row>
    <row r="353" ht="29">
      <c r="A353" s="35" t="s">
        <v>47</v>
      </c>
      <c r="B353" s="42"/>
      <c r="C353" s="43"/>
      <c r="D353" s="43"/>
      <c r="E353" s="37" t="s">
        <v>390</v>
      </c>
      <c r="F353" s="43"/>
      <c r="G353" s="43"/>
      <c r="H353" s="43"/>
      <c r="I353" s="43"/>
      <c r="J353" s="44"/>
    </row>
    <row r="354">
      <c r="A354" s="35" t="s">
        <v>49</v>
      </c>
      <c r="B354" s="42"/>
      <c r="C354" s="43"/>
      <c r="D354" s="43"/>
      <c r="E354" s="45" t="s">
        <v>391</v>
      </c>
      <c r="F354" s="43"/>
      <c r="G354" s="43"/>
      <c r="H354" s="43"/>
      <c r="I354" s="43"/>
      <c r="J354" s="44"/>
    </row>
    <row r="355" ht="145">
      <c r="A355" s="35" t="s">
        <v>51</v>
      </c>
      <c r="B355" s="42"/>
      <c r="C355" s="43"/>
      <c r="D355" s="43"/>
      <c r="E355" s="37" t="s">
        <v>392</v>
      </c>
      <c r="F355" s="43"/>
      <c r="G355" s="43"/>
      <c r="H355" s="43"/>
      <c r="I355" s="43"/>
      <c r="J355" s="44"/>
    </row>
    <row r="356">
      <c r="A356" s="35" t="s">
        <v>42</v>
      </c>
      <c r="B356" s="35">
        <v>82</v>
      </c>
      <c r="C356" s="36" t="s">
        <v>388</v>
      </c>
      <c r="D356" s="35" t="s">
        <v>190</v>
      </c>
      <c r="E356" s="37" t="s">
        <v>389</v>
      </c>
      <c r="F356" s="38" t="s">
        <v>70</v>
      </c>
      <c r="G356" s="39">
        <v>133</v>
      </c>
      <c r="H356" s="40">
        <v>0</v>
      </c>
      <c r="I356" s="40">
        <f>ROUND(G356*H356,P4)</f>
        <v>0</v>
      </c>
      <c r="J356" s="35"/>
      <c r="O356" s="41">
        <f>I356*0.21</f>
        <v>0</v>
      </c>
      <c r="P356">
        <v>3</v>
      </c>
    </row>
    <row r="357" ht="29">
      <c r="A357" s="35" t="s">
        <v>47</v>
      </c>
      <c r="B357" s="42"/>
      <c r="C357" s="43"/>
      <c r="D357" s="43"/>
      <c r="E357" s="37" t="s">
        <v>393</v>
      </c>
      <c r="F357" s="43"/>
      <c r="G357" s="43"/>
      <c r="H357" s="43"/>
      <c r="I357" s="43"/>
      <c r="J357" s="44"/>
    </row>
    <row r="358">
      <c r="A358" s="35" t="s">
        <v>49</v>
      </c>
      <c r="B358" s="42"/>
      <c r="C358" s="43"/>
      <c r="D358" s="43"/>
      <c r="E358" s="45" t="s">
        <v>394</v>
      </c>
      <c r="F358" s="43"/>
      <c r="G358" s="43"/>
      <c r="H358" s="43"/>
      <c r="I358" s="43"/>
      <c r="J358" s="44"/>
    </row>
    <row r="359" ht="145">
      <c r="A359" s="35" t="s">
        <v>51</v>
      </c>
      <c r="B359" s="42"/>
      <c r="C359" s="43"/>
      <c r="D359" s="43"/>
      <c r="E359" s="37" t="s">
        <v>392</v>
      </c>
      <c r="F359" s="43"/>
      <c r="G359" s="43"/>
      <c r="H359" s="43"/>
      <c r="I359" s="43"/>
      <c r="J359" s="44"/>
    </row>
    <row r="360">
      <c r="A360" s="35" t="s">
        <v>42</v>
      </c>
      <c r="B360" s="35">
        <v>83</v>
      </c>
      <c r="C360" s="36" t="s">
        <v>395</v>
      </c>
      <c r="D360" s="35" t="s">
        <v>219</v>
      </c>
      <c r="E360" s="37" t="s">
        <v>396</v>
      </c>
      <c r="F360" s="38" t="s">
        <v>70</v>
      </c>
      <c r="G360" s="39">
        <v>397</v>
      </c>
      <c r="H360" s="40">
        <v>0</v>
      </c>
      <c r="I360" s="40">
        <f>ROUND(G360*H360,P4)</f>
        <v>0</v>
      </c>
      <c r="J360" s="35"/>
      <c r="O360" s="41">
        <f>I360*0.21</f>
        <v>0</v>
      </c>
      <c r="P360">
        <v>3</v>
      </c>
    </row>
    <row r="361" ht="29">
      <c r="A361" s="35" t="s">
        <v>47</v>
      </c>
      <c r="B361" s="42"/>
      <c r="C361" s="43"/>
      <c r="D361" s="43"/>
      <c r="E361" s="37" t="s">
        <v>397</v>
      </c>
      <c r="F361" s="43"/>
      <c r="G361" s="43"/>
      <c r="H361" s="43"/>
      <c r="I361" s="43"/>
      <c r="J361" s="44"/>
    </row>
    <row r="362">
      <c r="A362" s="35" t="s">
        <v>49</v>
      </c>
      <c r="B362" s="42"/>
      <c r="C362" s="43"/>
      <c r="D362" s="43"/>
      <c r="E362" s="45" t="s">
        <v>398</v>
      </c>
      <c r="F362" s="43"/>
      <c r="G362" s="43"/>
      <c r="H362" s="43"/>
      <c r="I362" s="43"/>
      <c r="J362" s="44"/>
    </row>
    <row r="363" ht="116">
      <c r="A363" s="35" t="s">
        <v>51</v>
      </c>
      <c r="B363" s="42"/>
      <c r="C363" s="43"/>
      <c r="D363" s="43"/>
      <c r="E363" s="37" t="s">
        <v>399</v>
      </c>
      <c r="F363" s="43"/>
      <c r="G363" s="43"/>
      <c r="H363" s="43"/>
      <c r="I363" s="43"/>
      <c r="J363" s="44"/>
    </row>
    <row r="364">
      <c r="A364" s="35" t="s">
        <v>42</v>
      </c>
      <c r="B364" s="35">
        <v>84</v>
      </c>
      <c r="C364" s="36" t="s">
        <v>395</v>
      </c>
      <c r="D364" s="35" t="s">
        <v>207</v>
      </c>
      <c r="E364" s="37" t="s">
        <v>396</v>
      </c>
      <c r="F364" s="38" t="s">
        <v>70</v>
      </c>
      <c r="G364" s="39">
        <v>1101</v>
      </c>
      <c r="H364" s="40">
        <v>0</v>
      </c>
      <c r="I364" s="40">
        <f>ROUND(G364*H364,P4)</f>
        <v>0</v>
      </c>
      <c r="J364" s="35"/>
      <c r="O364" s="41">
        <f>I364*0.21</f>
        <v>0</v>
      </c>
      <c r="P364">
        <v>3</v>
      </c>
    </row>
    <row r="365" ht="87">
      <c r="A365" s="35" t="s">
        <v>47</v>
      </c>
      <c r="B365" s="42"/>
      <c r="C365" s="43"/>
      <c r="D365" s="43"/>
      <c r="E365" s="37" t="s">
        <v>400</v>
      </c>
      <c r="F365" s="43"/>
      <c r="G365" s="43"/>
      <c r="H365" s="43"/>
      <c r="I365" s="43"/>
      <c r="J365" s="44"/>
    </row>
    <row r="366">
      <c r="A366" s="35" t="s">
        <v>49</v>
      </c>
      <c r="B366" s="42"/>
      <c r="C366" s="43"/>
      <c r="D366" s="43"/>
      <c r="E366" s="45" t="s">
        <v>401</v>
      </c>
      <c r="F366" s="43"/>
      <c r="G366" s="43"/>
      <c r="H366" s="43"/>
      <c r="I366" s="43"/>
      <c r="J366" s="44"/>
    </row>
    <row r="367" ht="116">
      <c r="A367" s="35" t="s">
        <v>51</v>
      </c>
      <c r="B367" s="42"/>
      <c r="C367" s="43"/>
      <c r="D367" s="43"/>
      <c r="E367" s="37" t="s">
        <v>399</v>
      </c>
      <c r="F367" s="43"/>
      <c r="G367" s="43"/>
      <c r="H367" s="43"/>
      <c r="I367" s="43"/>
      <c r="J367" s="44"/>
    </row>
    <row r="368">
      <c r="A368" s="35" t="s">
        <v>42</v>
      </c>
      <c r="B368" s="35">
        <v>85</v>
      </c>
      <c r="C368" s="36" t="s">
        <v>402</v>
      </c>
      <c r="D368" s="35" t="s">
        <v>219</v>
      </c>
      <c r="E368" s="37" t="s">
        <v>403</v>
      </c>
      <c r="F368" s="38" t="s">
        <v>70</v>
      </c>
      <c r="G368" s="39">
        <v>20</v>
      </c>
      <c r="H368" s="40">
        <v>0</v>
      </c>
      <c r="I368" s="40">
        <f>ROUND(G368*H368,P4)</f>
        <v>0</v>
      </c>
      <c r="J368" s="35"/>
      <c r="O368" s="41">
        <f>I368*0.21</f>
        <v>0</v>
      </c>
      <c r="P368">
        <v>3</v>
      </c>
    </row>
    <row r="369" ht="29">
      <c r="A369" s="35" t="s">
        <v>47</v>
      </c>
      <c r="B369" s="42"/>
      <c r="C369" s="43"/>
      <c r="D369" s="43"/>
      <c r="E369" s="37" t="s">
        <v>404</v>
      </c>
      <c r="F369" s="43"/>
      <c r="G369" s="43"/>
      <c r="H369" s="43"/>
      <c r="I369" s="43"/>
      <c r="J369" s="44"/>
    </row>
    <row r="370">
      <c r="A370" s="35" t="s">
        <v>49</v>
      </c>
      <c r="B370" s="42"/>
      <c r="C370" s="43"/>
      <c r="D370" s="43"/>
      <c r="E370" s="45" t="s">
        <v>117</v>
      </c>
      <c r="F370" s="43"/>
      <c r="G370" s="43"/>
      <c r="H370" s="43"/>
      <c r="I370" s="43"/>
      <c r="J370" s="44"/>
    </row>
    <row r="371" ht="116">
      <c r="A371" s="35" t="s">
        <v>51</v>
      </c>
      <c r="B371" s="42"/>
      <c r="C371" s="43"/>
      <c r="D371" s="43"/>
      <c r="E371" s="37" t="s">
        <v>405</v>
      </c>
      <c r="F371" s="43"/>
      <c r="G371" s="43"/>
      <c r="H371" s="43"/>
      <c r="I371" s="43"/>
      <c r="J371" s="44"/>
    </row>
    <row r="372">
      <c r="A372" s="35" t="s">
        <v>42</v>
      </c>
      <c r="B372" s="35">
        <v>86</v>
      </c>
      <c r="C372" s="36" t="s">
        <v>402</v>
      </c>
      <c r="D372" s="35" t="s">
        <v>190</v>
      </c>
      <c r="E372" s="37" t="s">
        <v>403</v>
      </c>
      <c r="F372" s="38" t="s">
        <v>70</v>
      </c>
      <c r="G372" s="39">
        <v>16</v>
      </c>
      <c r="H372" s="40">
        <v>0</v>
      </c>
      <c r="I372" s="40">
        <f>ROUND(G372*H372,P4)</f>
        <v>0</v>
      </c>
      <c r="J372" s="35"/>
      <c r="O372" s="41">
        <f>I372*0.21</f>
        <v>0</v>
      </c>
      <c r="P372">
        <v>3</v>
      </c>
    </row>
    <row r="373" ht="29">
      <c r="A373" s="35" t="s">
        <v>47</v>
      </c>
      <c r="B373" s="42"/>
      <c r="C373" s="43"/>
      <c r="D373" s="43"/>
      <c r="E373" s="37" t="s">
        <v>406</v>
      </c>
      <c r="F373" s="43"/>
      <c r="G373" s="43"/>
      <c r="H373" s="43"/>
      <c r="I373" s="43"/>
      <c r="J373" s="44"/>
    </row>
    <row r="374">
      <c r="A374" s="35" t="s">
        <v>49</v>
      </c>
      <c r="B374" s="42"/>
      <c r="C374" s="43"/>
      <c r="D374" s="43"/>
      <c r="E374" s="45" t="s">
        <v>407</v>
      </c>
      <c r="F374" s="43"/>
      <c r="G374" s="43"/>
      <c r="H374" s="43"/>
      <c r="I374" s="43"/>
      <c r="J374" s="44"/>
    </row>
    <row r="375" ht="116">
      <c r="A375" s="35" t="s">
        <v>51</v>
      </c>
      <c r="B375" s="42"/>
      <c r="C375" s="43"/>
      <c r="D375" s="43"/>
      <c r="E375" s="37" t="s">
        <v>405</v>
      </c>
      <c r="F375" s="43"/>
      <c r="G375" s="43"/>
      <c r="H375" s="43"/>
      <c r="I375" s="43"/>
      <c r="J375" s="44"/>
    </row>
    <row r="376">
      <c r="A376" s="35" t="s">
        <v>42</v>
      </c>
      <c r="B376" s="35">
        <v>87</v>
      </c>
      <c r="C376" s="36" t="s">
        <v>408</v>
      </c>
      <c r="D376" s="35" t="s">
        <v>219</v>
      </c>
      <c r="E376" s="37" t="s">
        <v>409</v>
      </c>
      <c r="F376" s="38" t="s">
        <v>107</v>
      </c>
      <c r="G376" s="39">
        <v>1245</v>
      </c>
      <c r="H376" s="40">
        <v>0</v>
      </c>
      <c r="I376" s="40">
        <f>ROUND(G376*H376,P4)</f>
        <v>0</v>
      </c>
      <c r="J376" s="35"/>
      <c r="O376" s="41">
        <f>I376*0.21</f>
        <v>0</v>
      </c>
      <c r="P376">
        <v>3</v>
      </c>
    </row>
    <row r="377" ht="29">
      <c r="A377" s="35" t="s">
        <v>47</v>
      </c>
      <c r="B377" s="42"/>
      <c r="C377" s="43"/>
      <c r="D377" s="43"/>
      <c r="E377" s="37" t="s">
        <v>410</v>
      </c>
      <c r="F377" s="43"/>
      <c r="G377" s="43"/>
      <c r="H377" s="43"/>
      <c r="I377" s="43"/>
      <c r="J377" s="44"/>
    </row>
    <row r="378">
      <c r="A378" s="35" t="s">
        <v>49</v>
      </c>
      <c r="B378" s="42"/>
      <c r="C378" s="43"/>
      <c r="D378" s="43"/>
      <c r="E378" s="45" t="s">
        <v>411</v>
      </c>
      <c r="F378" s="43"/>
      <c r="G378" s="43"/>
      <c r="H378" s="43"/>
      <c r="I378" s="43"/>
      <c r="J378" s="44"/>
    </row>
    <row r="379" ht="116">
      <c r="A379" s="35" t="s">
        <v>51</v>
      </c>
      <c r="B379" s="42"/>
      <c r="C379" s="43"/>
      <c r="D379" s="43"/>
      <c r="E379" s="37" t="s">
        <v>412</v>
      </c>
      <c r="F379" s="43"/>
      <c r="G379" s="43"/>
      <c r="H379" s="43"/>
      <c r="I379" s="43"/>
      <c r="J379" s="44"/>
    </row>
    <row r="380">
      <c r="A380" s="35" t="s">
        <v>42</v>
      </c>
      <c r="B380" s="35">
        <v>88</v>
      </c>
      <c r="C380" s="36" t="s">
        <v>408</v>
      </c>
      <c r="D380" s="35" t="s">
        <v>190</v>
      </c>
      <c r="E380" s="37" t="s">
        <v>409</v>
      </c>
      <c r="F380" s="38" t="s">
        <v>107</v>
      </c>
      <c r="G380" s="39">
        <v>5120</v>
      </c>
      <c r="H380" s="40">
        <v>0</v>
      </c>
      <c r="I380" s="40">
        <f>ROUND(G380*H380,P4)</f>
        <v>0</v>
      </c>
      <c r="J380" s="35"/>
      <c r="O380" s="41">
        <f>I380*0.21</f>
        <v>0</v>
      </c>
      <c r="P380">
        <v>3</v>
      </c>
    </row>
    <row r="381" ht="29">
      <c r="A381" s="35" t="s">
        <v>47</v>
      </c>
      <c r="B381" s="42"/>
      <c r="C381" s="43"/>
      <c r="D381" s="43"/>
      <c r="E381" s="37" t="s">
        <v>413</v>
      </c>
      <c r="F381" s="43"/>
      <c r="G381" s="43"/>
      <c r="H381" s="43"/>
      <c r="I381" s="43"/>
      <c r="J381" s="44"/>
    </row>
    <row r="382">
      <c r="A382" s="35" t="s">
        <v>49</v>
      </c>
      <c r="B382" s="42"/>
      <c r="C382" s="43"/>
      <c r="D382" s="43"/>
      <c r="E382" s="45" t="s">
        <v>414</v>
      </c>
      <c r="F382" s="43"/>
      <c r="G382" s="43"/>
      <c r="H382" s="43"/>
      <c r="I382" s="43"/>
      <c r="J382" s="44"/>
    </row>
    <row r="383" ht="116">
      <c r="A383" s="35" t="s">
        <v>51</v>
      </c>
      <c r="B383" s="42"/>
      <c r="C383" s="43"/>
      <c r="D383" s="43"/>
      <c r="E383" s="37" t="s">
        <v>412</v>
      </c>
      <c r="F383" s="43"/>
      <c r="G383" s="43"/>
      <c r="H383" s="43"/>
      <c r="I383" s="43"/>
      <c r="J383" s="44"/>
    </row>
    <row r="384">
      <c r="A384" s="35" t="s">
        <v>42</v>
      </c>
      <c r="B384" s="35">
        <v>89</v>
      </c>
      <c r="C384" s="36" t="s">
        <v>415</v>
      </c>
      <c r="D384" s="35" t="s">
        <v>219</v>
      </c>
      <c r="E384" s="37" t="s">
        <v>416</v>
      </c>
      <c r="F384" s="38" t="s">
        <v>107</v>
      </c>
      <c r="G384" s="39">
        <v>1233</v>
      </c>
      <c r="H384" s="40">
        <v>0</v>
      </c>
      <c r="I384" s="40">
        <f>ROUND(G384*H384,P4)</f>
        <v>0</v>
      </c>
      <c r="J384" s="35"/>
      <c r="O384" s="41">
        <f>I384*0.21</f>
        <v>0</v>
      </c>
      <c r="P384">
        <v>3</v>
      </c>
    </row>
    <row r="385" ht="29">
      <c r="A385" s="35" t="s">
        <v>47</v>
      </c>
      <c r="B385" s="42"/>
      <c r="C385" s="43"/>
      <c r="D385" s="43"/>
      <c r="E385" s="37" t="s">
        <v>417</v>
      </c>
      <c r="F385" s="43"/>
      <c r="G385" s="43"/>
      <c r="H385" s="43"/>
      <c r="I385" s="43"/>
      <c r="J385" s="44"/>
    </row>
    <row r="386">
      <c r="A386" s="35" t="s">
        <v>49</v>
      </c>
      <c r="B386" s="42"/>
      <c r="C386" s="43"/>
      <c r="D386" s="43"/>
      <c r="E386" s="45" t="s">
        <v>418</v>
      </c>
      <c r="F386" s="43"/>
      <c r="G386" s="43"/>
      <c r="H386" s="43"/>
      <c r="I386" s="43"/>
      <c r="J386" s="44"/>
    </row>
    <row r="387" ht="116">
      <c r="A387" s="35" t="s">
        <v>51</v>
      </c>
      <c r="B387" s="42"/>
      <c r="C387" s="43"/>
      <c r="D387" s="43"/>
      <c r="E387" s="37" t="s">
        <v>412</v>
      </c>
      <c r="F387" s="43"/>
      <c r="G387" s="43"/>
      <c r="H387" s="43"/>
      <c r="I387" s="43"/>
      <c r="J387" s="44"/>
    </row>
    <row r="388">
      <c r="A388" s="35" t="s">
        <v>42</v>
      </c>
      <c r="B388" s="35">
        <v>90</v>
      </c>
      <c r="C388" s="36" t="s">
        <v>415</v>
      </c>
      <c r="D388" s="35" t="s">
        <v>190</v>
      </c>
      <c r="E388" s="37" t="s">
        <v>416</v>
      </c>
      <c r="F388" s="38" t="s">
        <v>107</v>
      </c>
      <c r="G388" s="39">
        <v>5290</v>
      </c>
      <c r="H388" s="40">
        <v>0</v>
      </c>
      <c r="I388" s="40">
        <f>ROUND(G388*H388,P4)</f>
        <v>0</v>
      </c>
      <c r="J388" s="35"/>
      <c r="O388" s="41">
        <f>I388*0.21</f>
        <v>0</v>
      </c>
      <c r="P388">
        <v>3</v>
      </c>
    </row>
    <row r="389" ht="29">
      <c r="A389" s="35" t="s">
        <v>47</v>
      </c>
      <c r="B389" s="42"/>
      <c r="C389" s="43"/>
      <c r="D389" s="43"/>
      <c r="E389" s="37" t="s">
        <v>419</v>
      </c>
      <c r="F389" s="43"/>
      <c r="G389" s="43"/>
      <c r="H389" s="43"/>
      <c r="I389" s="43"/>
      <c r="J389" s="44"/>
    </row>
    <row r="390">
      <c r="A390" s="35" t="s">
        <v>49</v>
      </c>
      <c r="B390" s="42"/>
      <c r="C390" s="43"/>
      <c r="D390" s="43"/>
      <c r="E390" s="45" t="s">
        <v>420</v>
      </c>
      <c r="F390" s="43"/>
      <c r="G390" s="43"/>
      <c r="H390" s="43"/>
      <c r="I390" s="43"/>
      <c r="J390" s="44"/>
    </row>
    <row r="391" ht="116">
      <c r="A391" s="35" t="s">
        <v>51</v>
      </c>
      <c r="B391" s="42"/>
      <c r="C391" s="43"/>
      <c r="D391" s="43"/>
      <c r="E391" s="37" t="s">
        <v>412</v>
      </c>
      <c r="F391" s="43"/>
      <c r="G391" s="43"/>
      <c r="H391" s="43"/>
      <c r="I391" s="43"/>
      <c r="J391" s="44"/>
    </row>
    <row r="392">
      <c r="A392" s="35" t="s">
        <v>42</v>
      </c>
      <c r="B392" s="35">
        <v>91</v>
      </c>
      <c r="C392" s="36" t="s">
        <v>415</v>
      </c>
      <c r="D392" s="35" t="s">
        <v>22</v>
      </c>
      <c r="E392" s="37" t="s">
        <v>416</v>
      </c>
      <c r="F392" s="38" t="s">
        <v>107</v>
      </c>
      <c r="G392" s="39">
        <v>338</v>
      </c>
      <c r="H392" s="40">
        <v>0</v>
      </c>
      <c r="I392" s="40">
        <f>ROUND(G392*H392,P4)</f>
        <v>0</v>
      </c>
      <c r="J392" s="35"/>
      <c r="O392" s="41">
        <f>I392*0.21</f>
        <v>0</v>
      </c>
      <c r="P392">
        <v>3</v>
      </c>
    </row>
    <row r="393" ht="29">
      <c r="A393" s="35" t="s">
        <v>47</v>
      </c>
      <c r="B393" s="42"/>
      <c r="C393" s="43"/>
      <c r="D393" s="43"/>
      <c r="E393" s="37" t="s">
        <v>421</v>
      </c>
      <c r="F393" s="43"/>
      <c r="G393" s="43"/>
      <c r="H393" s="43"/>
      <c r="I393" s="43"/>
      <c r="J393" s="44"/>
    </row>
    <row r="394">
      <c r="A394" s="35" t="s">
        <v>49</v>
      </c>
      <c r="B394" s="42"/>
      <c r="C394" s="43"/>
      <c r="D394" s="43"/>
      <c r="E394" s="45" t="s">
        <v>422</v>
      </c>
      <c r="F394" s="43"/>
      <c r="G394" s="43"/>
      <c r="H394" s="43"/>
      <c r="I394" s="43"/>
      <c r="J394" s="44"/>
    </row>
    <row r="395" ht="116">
      <c r="A395" s="35" t="s">
        <v>51</v>
      </c>
      <c r="B395" s="42"/>
      <c r="C395" s="43"/>
      <c r="D395" s="43"/>
      <c r="E395" s="37" t="s">
        <v>412</v>
      </c>
      <c r="F395" s="43"/>
      <c r="G395" s="43"/>
      <c r="H395" s="43"/>
      <c r="I395" s="43"/>
      <c r="J395" s="44"/>
    </row>
    <row r="396">
      <c r="A396" s="35" t="s">
        <v>42</v>
      </c>
      <c r="B396" s="35">
        <v>92</v>
      </c>
      <c r="C396" s="36" t="s">
        <v>423</v>
      </c>
      <c r="D396" s="35" t="s">
        <v>219</v>
      </c>
      <c r="E396" s="37" t="s">
        <v>424</v>
      </c>
      <c r="F396" s="38" t="s">
        <v>107</v>
      </c>
      <c r="G396" s="39">
        <v>811</v>
      </c>
      <c r="H396" s="40">
        <v>0</v>
      </c>
      <c r="I396" s="40">
        <f>ROUND(G396*H396,P4)</f>
        <v>0</v>
      </c>
      <c r="J396" s="35"/>
      <c r="O396" s="41">
        <f>I396*0.21</f>
        <v>0</v>
      </c>
      <c r="P396">
        <v>3</v>
      </c>
    </row>
    <row r="397" ht="87">
      <c r="A397" s="35" t="s">
        <v>47</v>
      </c>
      <c r="B397" s="42"/>
      <c r="C397" s="43"/>
      <c r="D397" s="43"/>
      <c r="E397" s="37" t="s">
        <v>425</v>
      </c>
      <c r="F397" s="43"/>
      <c r="G397" s="43"/>
      <c r="H397" s="43"/>
      <c r="I397" s="43"/>
      <c r="J397" s="44"/>
    </row>
    <row r="398">
      <c r="A398" s="35" t="s">
        <v>49</v>
      </c>
      <c r="B398" s="42"/>
      <c r="C398" s="43"/>
      <c r="D398" s="43"/>
      <c r="E398" s="45" t="s">
        <v>426</v>
      </c>
      <c r="F398" s="43"/>
      <c r="G398" s="43"/>
      <c r="H398" s="43"/>
      <c r="I398" s="43"/>
      <c r="J398" s="44"/>
    </row>
    <row r="399" ht="101.5">
      <c r="A399" s="35" t="s">
        <v>51</v>
      </c>
      <c r="B399" s="42"/>
      <c r="C399" s="43"/>
      <c r="D399" s="43"/>
      <c r="E399" s="37" t="s">
        <v>427</v>
      </c>
      <c r="F399" s="43"/>
      <c r="G399" s="43"/>
      <c r="H399" s="43"/>
      <c r="I399" s="43"/>
      <c r="J399" s="44"/>
    </row>
    <row r="400">
      <c r="A400" s="35" t="s">
        <v>42</v>
      </c>
      <c r="B400" s="35">
        <v>93</v>
      </c>
      <c r="C400" s="36" t="s">
        <v>428</v>
      </c>
      <c r="D400" s="35" t="s">
        <v>219</v>
      </c>
      <c r="E400" s="37" t="s">
        <v>429</v>
      </c>
      <c r="F400" s="38" t="s">
        <v>107</v>
      </c>
      <c r="G400" s="39">
        <v>1233</v>
      </c>
      <c r="H400" s="40">
        <v>0</v>
      </c>
      <c r="I400" s="40">
        <f>ROUND(G400*H400,P4)</f>
        <v>0</v>
      </c>
      <c r="J400" s="35"/>
      <c r="O400" s="41">
        <f>I400*0.21</f>
        <v>0</v>
      </c>
      <c r="P400">
        <v>3</v>
      </c>
    </row>
    <row r="401" ht="29">
      <c r="A401" s="35" t="s">
        <v>47</v>
      </c>
      <c r="B401" s="42"/>
      <c r="C401" s="43"/>
      <c r="D401" s="43"/>
      <c r="E401" s="37" t="s">
        <v>430</v>
      </c>
      <c r="F401" s="43"/>
      <c r="G401" s="43"/>
      <c r="H401" s="43"/>
      <c r="I401" s="43"/>
      <c r="J401" s="44"/>
    </row>
    <row r="402">
      <c r="A402" s="35" t="s">
        <v>49</v>
      </c>
      <c r="B402" s="42"/>
      <c r="C402" s="43"/>
      <c r="D402" s="43"/>
      <c r="E402" s="45" t="s">
        <v>431</v>
      </c>
      <c r="F402" s="43"/>
      <c r="G402" s="43"/>
      <c r="H402" s="43"/>
      <c r="I402" s="43"/>
      <c r="J402" s="44"/>
    </row>
    <row r="403" ht="188.5">
      <c r="A403" s="35" t="s">
        <v>51</v>
      </c>
      <c r="B403" s="42"/>
      <c r="C403" s="43"/>
      <c r="D403" s="43"/>
      <c r="E403" s="37" t="s">
        <v>432</v>
      </c>
      <c r="F403" s="43"/>
      <c r="G403" s="43"/>
      <c r="H403" s="43"/>
      <c r="I403" s="43"/>
      <c r="J403" s="44"/>
    </row>
    <row r="404">
      <c r="A404" s="35" t="s">
        <v>42</v>
      </c>
      <c r="B404" s="35">
        <v>94</v>
      </c>
      <c r="C404" s="36" t="s">
        <v>428</v>
      </c>
      <c r="D404" s="35" t="s">
        <v>190</v>
      </c>
      <c r="E404" s="37" t="s">
        <v>429</v>
      </c>
      <c r="F404" s="38" t="s">
        <v>107</v>
      </c>
      <c r="G404" s="39">
        <v>5241</v>
      </c>
      <c r="H404" s="40">
        <v>0</v>
      </c>
      <c r="I404" s="40">
        <f>ROUND(G404*H404,P4)</f>
        <v>0</v>
      </c>
      <c r="J404" s="35"/>
      <c r="O404" s="41">
        <f>I404*0.21</f>
        <v>0</v>
      </c>
      <c r="P404">
        <v>3</v>
      </c>
    </row>
    <row r="405" ht="29">
      <c r="A405" s="35" t="s">
        <v>47</v>
      </c>
      <c r="B405" s="42"/>
      <c r="C405" s="43"/>
      <c r="D405" s="43"/>
      <c r="E405" s="37" t="s">
        <v>433</v>
      </c>
      <c r="F405" s="43"/>
      <c r="G405" s="43"/>
      <c r="H405" s="43"/>
      <c r="I405" s="43"/>
      <c r="J405" s="44"/>
    </row>
    <row r="406">
      <c r="A406" s="35" t="s">
        <v>49</v>
      </c>
      <c r="B406" s="42"/>
      <c r="C406" s="43"/>
      <c r="D406" s="43"/>
      <c r="E406" s="45" t="s">
        <v>434</v>
      </c>
      <c r="F406" s="43"/>
      <c r="G406" s="43"/>
      <c r="H406" s="43"/>
      <c r="I406" s="43"/>
      <c r="J406" s="44"/>
    </row>
    <row r="407" ht="188.5">
      <c r="A407" s="35" t="s">
        <v>51</v>
      </c>
      <c r="B407" s="42"/>
      <c r="C407" s="43"/>
      <c r="D407" s="43"/>
      <c r="E407" s="37" t="s">
        <v>432</v>
      </c>
      <c r="F407" s="43"/>
      <c r="G407" s="43"/>
      <c r="H407" s="43"/>
      <c r="I407" s="43"/>
      <c r="J407" s="44"/>
    </row>
    <row r="408">
      <c r="A408" s="35" t="s">
        <v>42</v>
      </c>
      <c r="B408" s="35">
        <v>95</v>
      </c>
      <c r="C408" s="36" t="s">
        <v>428</v>
      </c>
      <c r="D408" s="35" t="s">
        <v>22</v>
      </c>
      <c r="E408" s="37" t="s">
        <v>429</v>
      </c>
      <c r="F408" s="38" t="s">
        <v>107</v>
      </c>
      <c r="G408" s="39">
        <v>335</v>
      </c>
      <c r="H408" s="40">
        <v>0</v>
      </c>
      <c r="I408" s="40">
        <f>ROUND(G408*H408,P4)</f>
        <v>0</v>
      </c>
      <c r="J408" s="35"/>
      <c r="O408" s="41">
        <f>I408*0.21</f>
        <v>0</v>
      </c>
      <c r="P408">
        <v>3</v>
      </c>
    </row>
    <row r="409" ht="29">
      <c r="A409" s="35" t="s">
        <v>47</v>
      </c>
      <c r="B409" s="42"/>
      <c r="C409" s="43"/>
      <c r="D409" s="43"/>
      <c r="E409" s="37" t="s">
        <v>435</v>
      </c>
      <c r="F409" s="43"/>
      <c r="G409" s="43"/>
      <c r="H409" s="43"/>
      <c r="I409" s="43"/>
      <c r="J409" s="44"/>
    </row>
    <row r="410">
      <c r="A410" s="35" t="s">
        <v>49</v>
      </c>
      <c r="B410" s="42"/>
      <c r="C410" s="43"/>
      <c r="D410" s="43"/>
      <c r="E410" s="45" t="s">
        <v>311</v>
      </c>
      <c r="F410" s="43"/>
      <c r="G410" s="43"/>
      <c r="H410" s="43"/>
      <c r="I410" s="43"/>
      <c r="J410" s="44"/>
    </row>
    <row r="411" ht="188.5">
      <c r="A411" s="35" t="s">
        <v>51</v>
      </c>
      <c r="B411" s="42"/>
      <c r="C411" s="43"/>
      <c r="D411" s="43"/>
      <c r="E411" s="37" t="s">
        <v>432</v>
      </c>
      <c r="F411" s="43"/>
      <c r="G411" s="43"/>
      <c r="H411" s="43"/>
      <c r="I411" s="43"/>
      <c r="J411" s="44"/>
    </row>
    <row r="412">
      <c r="A412" s="35" t="s">
        <v>42</v>
      </c>
      <c r="B412" s="35">
        <v>96</v>
      </c>
      <c r="C412" s="36" t="s">
        <v>436</v>
      </c>
      <c r="D412" s="35" t="s">
        <v>219</v>
      </c>
      <c r="E412" s="37" t="s">
        <v>437</v>
      </c>
      <c r="F412" s="38" t="s">
        <v>70</v>
      </c>
      <c r="G412" s="39">
        <v>50.280000000000001</v>
      </c>
      <c r="H412" s="40">
        <v>0</v>
      </c>
      <c r="I412" s="40">
        <f>ROUND(G412*H412,P4)</f>
        <v>0</v>
      </c>
      <c r="J412" s="35"/>
      <c r="O412" s="41">
        <f>I412*0.21</f>
        <v>0</v>
      </c>
      <c r="P412">
        <v>3</v>
      </c>
    </row>
    <row r="413" ht="29">
      <c r="A413" s="35" t="s">
        <v>47</v>
      </c>
      <c r="B413" s="42"/>
      <c r="C413" s="43"/>
      <c r="D413" s="43"/>
      <c r="E413" s="37" t="s">
        <v>438</v>
      </c>
      <c r="F413" s="43"/>
      <c r="G413" s="43"/>
      <c r="H413" s="43"/>
      <c r="I413" s="43"/>
      <c r="J413" s="44"/>
    </row>
    <row r="414">
      <c r="A414" s="35" t="s">
        <v>49</v>
      </c>
      <c r="B414" s="42"/>
      <c r="C414" s="43"/>
      <c r="D414" s="43"/>
      <c r="E414" s="45" t="s">
        <v>439</v>
      </c>
      <c r="F414" s="43"/>
      <c r="G414" s="43"/>
      <c r="H414" s="43"/>
      <c r="I414" s="43"/>
      <c r="J414" s="44"/>
    </row>
    <row r="415" ht="188.5">
      <c r="A415" s="35" t="s">
        <v>51</v>
      </c>
      <c r="B415" s="42"/>
      <c r="C415" s="43"/>
      <c r="D415" s="43"/>
      <c r="E415" s="37" t="s">
        <v>432</v>
      </c>
      <c r="F415" s="43"/>
      <c r="G415" s="43"/>
      <c r="H415" s="43"/>
      <c r="I415" s="43"/>
      <c r="J415" s="44"/>
    </row>
    <row r="416">
      <c r="A416" s="35" t="s">
        <v>42</v>
      </c>
      <c r="B416" s="35">
        <v>97</v>
      </c>
      <c r="C416" s="36" t="s">
        <v>436</v>
      </c>
      <c r="D416" s="35" t="s">
        <v>190</v>
      </c>
      <c r="E416" s="37" t="s">
        <v>437</v>
      </c>
      <c r="F416" s="38" t="s">
        <v>70</v>
      </c>
      <c r="G416" s="39">
        <v>204.80000000000001</v>
      </c>
      <c r="H416" s="40">
        <v>0</v>
      </c>
      <c r="I416" s="40">
        <f>ROUND(G416*H416,P4)</f>
        <v>0</v>
      </c>
      <c r="J416" s="35"/>
      <c r="O416" s="41">
        <f>I416*0.21</f>
        <v>0</v>
      </c>
      <c r="P416">
        <v>3</v>
      </c>
    </row>
    <row r="417" ht="29">
      <c r="A417" s="35" t="s">
        <v>47</v>
      </c>
      <c r="B417" s="42"/>
      <c r="C417" s="43"/>
      <c r="D417" s="43"/>
      <c r="E417" s="37" t="s">
        <v>440</v>
      </c>
      <c r="F417" s="43"/>
      <c r="G417" s="43"/>
      <c r="H417" s="43"/>
      <c r="I417" s="43"/>
      <c r="J417" s="44"/>
    </row>
    <row r="418">
      <c r="A418" s="35" t="s">
        <v>49</v>
      </c>
      <c r="B418" s="42"/>
      <c r="C418" s="43"/>
      <c r="D418" s="43"/>
      <c r="E418" s="45" t="s">
        <v>441</v>
      </c>
      <c r="F418" s="43"/>
      <c r="G418" s="43"/>
      <c r="H418" s="43"/>
      <c r="I418" s="43"/>
      <c r="J418" s="44"/>
    </row>
    <row r="419" ht="188.5">
      <c r="A419" s="35" t="s">
        <v>51</v>
      </c>
      <c r="B419" s="42"/>
      <c r="C419" s="43"/>
      <c r="D419" s="43"/>
      <c r="E419" s="37" t="s">
        <v>432</v>
      </c>
      <c r="F419" s="43"/>
      <c r="G419" s="43"/>
      <c r="H419" s="43"/>
      <c r="I419" s="43"/>
      <c r="J419" s="44"/>
    </row>
    <row r="420">
      <c r="A420" s="35" t="s">
        <v>42</v>
      </c>
      <c r="B420" s="35">
        <v>98</v>
      </c>
      <c r="C420" s="36" t="s">
        <v>442</v>
      </c>
      <c r="D420" s="35" t="s">
        <v>219</v>
      </c>
      <c r="E420" s="37" t="s">
        <v>443</v>
      </c>
      <c r="F420" s="38" t="s">
        <v>107</v>
      </c>
      <c r="G420" s="39">
        <v>1245</v>
      </c>
      <c r="H420" s="40">
        <v>0</v>
      </c>
      <c r="I420" s="40">
        <f>ROUND(G420*H420,P4)</f>
        <v>0</v>
      </c>
      <c r="J420" s="35"/>
      <c r="O420" s="41">
        <f>I420*0.21</f>
        <v>0</v>
      </c>
      <c r="P420">
        <v>3</v>
      </c>
    </row>
    <row r="421" ht="29">
      <c r="A421" s="35" t="s">
        <v>47</v>
      </c>
      <c r="B421" s="42"/>
      <c r="C421" s="43"/>
      <c r="D421" s="43"/>
      <c r="E421" s="37" t="s">
        <v>444</v>
      </c>
      <c r="F421" s="43"/>
      <c r="G421" s="43"/>
      <c r="H421" s="43"/>
      <c r="I421" s="43"/>
      <c r="J421" s="44"/>
    </row>
    <row r="422">
      <c r="A422" s="35" t="s">
        <v>49</v>
      </c>
      <c r="B422" s="42"/>
      <c r="C422" s="43"/>
      <c r="D422" s="43"/>
      <c r="E422" s="45" t="s">
        <v>445</v>
      </c>
      <c r="F422" s="43"/>
      <c r="G422" s="43"/>
      <c r="H422" s="43"/>
      <c r="I422" s="43"/>
      <c r="J422" s="44"/>
    </row>
    <row r="423" ht="188.5">
      <c r="A423" s="35" t="s">
        <v>51</v>
      </c>
      <c r="B423" s="42"/>
      <c r="C423" s="43"/>
      <c r="D423" s="43"/>
      <c r="E423" s="37" t="s">
        <v>432</v>
      </c>
      <c r="F423" s="43"/>
      <c r="G423" s="43"/>
      <c r="H423" s="43"/>
      <c r="I423" s="43"/>
      <c r="J423" s="44"/>
    </row>
    <row r="424">
      <c r="A424" s="35" t="s">
        <v>42</v>
      </c>
      <c r="B424" s="35">
        <v>99</v>
      </c>
      <c r="C424" s="36" t="s">
        <v>442</v>
      </c>
      <c r="D424" s="35" t="s">
        <v>190</v>
      </c>
      <c r="E424" s="37" t="s">
        <v>443</v>
      </c>
      <c r="F424" s="38" t="s">
        <v>107</v>
      </c>
      <c r="G424" s="39">
        <v>5072</v>
      </c>
      <c r="H424" s="40">
        <v>0</v>
      </c>
      <c r="I424" s="40">
        <f>ROUND(G424*H424,P4)</f>
        <v>0</v>
      </c>
      <c r="J424" s="35"/>
      <c r="O424" s="41">
        <f>I424*0.21</f>
        <v>0</v>
      </c>
      <c r="P424">
        <v>3</v>
      </c>
    </row>
    <row r="425" ht="29">
      <c r="A425" s="35" t="s">
        <v>47</v>
      </c>
      <c r="B425" s="42"/>
      <c r="C425" s="43"/>
      <c r="D425" s="43"/>
      <c r="E425" s="37" t="s">
        <v>446</v>
      </c>
      <c r="F425" s="43"/>
      <c r="G425" s="43"/>
      <c r="H425" s="43"/>
      <c r="I425" s="43"/>
      <c r="J425" s="44"/>
    </row>
    <row r="426">
      <c r="A426" s="35" t="s">
        <v>49</v>
      </c>
      <c r="B426" s="42"/>
      <c r="C426" s="43"/>
      <c r="D426" s="43"/>
      <c r="E426" s="45" t="s">
        <v>447</v>
      </c>
      <c r="F426" s="43"/>
      <c r="G426" s="43"/>
      <c r="H426" s="43"/>
      <c r="I426" s="43"/>
      <c r="J426" s="44"/>
    </row>
    <row r="427" ht="188.5">
      <c r="A427" s="35" t="s">
        <v>51</v>
      </c>
      <c r="B427" s="42"/>
      <c r="C427" s="43"/>
      <c r="D427" s="43"/>
      <c r="E427" s="37" t="s">
        <v>432</v>
      </c>
      <c r="F427" s="43"/>
      <c r="G427" s="43"/>
      <c r="H427" s="43"/>
      <c r="I427" s="43"/>
      <c r="J427" s="44"/>
    </row>
    <row r="428">
      <c r="A428" s="35" t="s">
        <v>42</v>
      </c>
      <c r="B428" s="35">
        <v>100</v>
      </c>
      <c r="C428" s="36" t="s">
        <v>442</v>
      </c>
      <c r="D428" s="35" t="s">
        <v>22</v>
      </c>
      <c r="E428" s="37" t="s">
        <v>443</v>
      </c>
      <c r="F428" s="38" t="s">
        <v>107</v>
      </c>
      <c r="G428" s="39">
        <v>338</v>
      </c>
      <c r="H428" s="40">
        <v>0</v>
      </c>
      <c r="I428" s="40">
        <f>ROUND(G428*H428,P4)</f>
        <v>0</v>
      </c>
      <c r="J428" s="35"/>
      <c r="O428" s="41">
        <f>I428*0.21</f>
        <v>0</v>
      </c>
      <c r="P428">
        <v>3</v>
      </c>
    </row>
    <row r="429" ht="29">
      <c r="A429" s="35" t="s">
        <v>47</v>
      </c>
      <c r="B429" s="42"/>
      <c r="C429" s="43"/>
      <c r="D429" s="43"/>
      <c r="E429" s="37" t="s">
        <v>448</v>
      </c>
      <c r="F429" s="43"/>
      <c r="G429" s="43"/>
      <c r="H429" s="43"/>
      <c r="I429" s="43"/>
      <c r="J429" s="44"/>
    </row>
    <row r="430">
      <c r="A430" s="35" t="s">
        <v>49</v>
      </c>
      <c r="B430" s="42"/>
      <c r="C430" s="43"/>
      <c r="D430" s="43"/>
      <c r="E430" s="45" t="s">
        <v>449</v>
      </c>
      <c r="F430" s="43"/>
      <c r="G430" s="43"/>
      <c r="H430" s="43"/>
      <c r="I430" s="43"/>
      <c r="J430" s="44"/>
    </row>
    <row r="431" ht="188.5">
      <c r="A431" s="35" t="s">
        <v>51</v>
      </c>
      <c r="B431" s="42"/>
      <c r="C431" s="43"/>
      <c r="D431" s="43"/>
      <c r="E431" s="37" t="s">
        <v>432</v>
      </c>
      <c r="F431" s="43"/>
      <c r="G431" s="43"/>
      <c r="H431" s="43"/>
      <c r="I431" s="43"/>
      <c r="J431" s="44"/>
    </row>
    <row r="432">
      <c r="A432" s="35" t="s">
        <v>42</v>
      </c>
      <c r="B432" s="35">
        <v>101</v>
      </c>
      <c r="C432" s="36" t="s">
        <v>450</v>
      </c>
      <c r="D432" s="35" t="s">
        <v>451</v>
      </c>
      <c r="E432" s="37" t="s">
        <v>452</v>
      </c>
      <c r="F432" s="38" t="s">
        <v>107</v>
      </c>
      <c r="G432" s="39">
        <v>6</v>
      </c>
      <c r="H432" s="40">
        <v>0</v>
      </c>
      <c r="I432" s="40">
        <f>ROUND(G432*H432,P4)</f>
        <v>0</v>
      </c>
      <c r="J432" s="35"/>
      <c r="O432" s="41">
        <f>I432*0.21</f>
        <v>0</v>
      </c>
      <c r="P432">
        <v>3</v>
      </c>
    </row>
    <row r="433" ht="29">
      <c r="A433" s="35" t="s">
        <v>47</v>
      </c>
      <c r="B433" s="42"/>
      <c r="C433" s="43"/>
      <c r="D433" s="43"/>
      <c r="E433" s="37" t="s">
        <v>453</v>
      </c>
      <c r="F433" s="43"/>
      <c r="G433" s="43"/>
      <c r="H433" s="43"/>
      <c r="I433" s="43"/>
      <c r="J433" s="44"/>
    </row>
    <row r="434">
      <c r="A434" s="35" t="s">
        <v>49</v>
      </c>
      <c r="B434" s="42"/>
      <c r="C434" s="43"/>
      <c r="D434" s="43"/>
      <c r="E434" s="45" t="s">
        <v>454</v>
      </c>
      <c r="F434" s="43"/>
      <c r="G434" s="43"/>
      <c r="H434" s="43"/>
      <c r="I434" s="43"/>
      <c r="J434" s="44"/>
    </row>
    <row r="435" ht="217.5">
      <c r="A435" s="35" t="s">
        <v>51</v>
      </c>
      <c r="B435" s="42"/>
      <c r="C435" s="43"/>
      <c r="D435" s="43"/>
      <c r="E435" s="37" t="s">
        <v>455</v>
      </c>
      <c r="F435" s="43"/>
      <c r="G435" s="43"/>
      <c r="H435" s="43"/>
      <c r="I435" s="43"/>
      <c r="J435" s="44"/>
    </row>
    <row r="436">
      <c r="A436" s="35" t="s">
        <v>42</v>
      </c>
      <c r="B436" s="35">
        <v>102</v>
      </c>
      <c r="C436" s="36" t="s">
        <v>450</v>
      </c>
      <c r="D436" s="35" t="s">
        <v>456</v>
      </c>
      <c r="E436" s="37" t="s">
        <v>452</v>
      </c>
      <c r="F436" s="38" t="s">
        <v>107</v>
      </c>
      <c r="G436" s="39">
        <v>32</v>
      </c>
      <c r="H436" s="40">
        <v>0</v>
      </c>
      <c r="I436" s="40">
        <f>ROUND(G436*H436,P4)</f>
        <v>0</v>
      </c>
      <c r="J436" s="35"/>
      <c r="O436" s="41">
        <f>I436*0.21</f>
        <v>0</v>
      </c>
      <c r="P436">
        <v>3</v>
      </c>
    </row>
    <row r="437" ht="29">
      <c r="A437" s="35" t="s">
        <v>47</v>
      </c>
      <c r="B437" s="42"/>
      <c r="C437" s="43"/>
      <c r="D437" s="43"/>
      <c r="E437" s="37" t="s">
        <v>457</v>
      </c>
      <c r="F437" s="43"/>
      <c r="G437" s="43"/>
      <c r="H437" s="43"/>
      <c r="I437" s="43"/>
      <c r="J437" s="44"/>
    </row>
    <row r="438">
      <c r="A438" s="35" t="s">
        <v>49</v>
      </c>
      <c r="B438" s="42"/>
      <c r="C438" s="43"/>
      <c r="D438" s="43"/>
      <c r="E438" s="45" t="s">
        <v>458</v>
      </c>
      <c r="F438" s="43"/>
      <c r="G438" s="43"/>
      <c r="H438" s="43"/>
      <c r="I438" s="43"/>
      <c r="J438" s="44"/>
    </row>
    <row r="439" ht="217.5">
      <c r="A439" s="35" t="s">
        <v>51</v>
      </c>
      <c r="B439" s="42"/>
      <c r="C439" s="43"/>
      <c r="D439" s="43"/>
      <c r="E439" s="37" t="s">
        <v>455</v>
      </c>
      <c r="F439" s="43"/>
      <c r="G439" s="43"/>
      <c r="H439" s="43"/>
      <c r="I439" s="43"/>
      <c r="J439" s="44"/>
    </row>
    <row r="440">
      <c r="A440" s="35" t="s">
        <v>42</v>
      </c>
      <c r="B440" s="35">
        <v>103</v>
      </c>
      <c r="C440" s="36" t="s">
        <v>459</v>
      </c>
      <c r="D440" s="35" t="s">
        <v>26</v>
      </c>
      <c r="E440" s="37" t="s">
        <v>460</v>
      </c>
      <c r="F440" s="38" t="s">
        <v>107</v>
      </c>
      <c r="G440" s="39">
        <v>33</v>
      </c>
      <c r="H440" s="40">
        <v>0</v>
      </c>
      <c r="I440" s="40">
        <f>ROUND(G440*H440,P4)</f>
        <v>0</v>
      </c>
      <c r="J440" s="35"/>
      <c r="O440" s="41">
        <f>I440*0.21</f>
        <v>0</v>
      </c>
      <c r="P440">
        <v>3</v>
      </c>
    </row>
    <row r="441" ht="43.5">
      <c r="A441" s="35" t="s">
        <v>47</v>
      </c>
      <c r="B441" s="42"/>
      <c r="C441" s="43"/>
      <c r="D441" s="43"/>
      <c r="E441" s="37" t="s">
        <v>461</v>
      </c>
      <c r="F441" s="43"/>
      <c r="G441" s="43"/>
      <c r="H441" s="43"/>
      <c r="I441" s="43"/>
      <c r="J441" s="44"/>
    </row>
    <row r="442">
      <c r="A442" s="35" t="s">
        <v>49</v>
      </c>
      <c r="B442" s="42"/>
      <c r="C442" s="43"/>
      <c r="D442" s="43"/>
      <c r="E442" s="45" t="s">
        <v>307</v>
      </c>
      <c r="F442" s="43"/>
      <c r="G442" s="43"/>
      <c r="H442" s="43"/>
      <c r="I442" s="43"/>
      <c r="J442" s="44"/>
    </row>
    <row r="443" ht="159.5">
      <c r="A443" s="35" t="s">
        <v>51</v>
      </c>
      <c r="B443" s="42"/>
      <c r="C443" s="43"/>
      <c r="D443" s="43"/>
      <c r="E443" s="37" t="s">
        <v>462</v>
      </c>
      <c r="F443" s="43"/>
      <c r="G443" s="43"/>
      <c r="H443" s="43"/>
      <c r="I443" s="43"/>
      <c r="J443" s="44"/>
    </row>
    <row r="444">
      <c r="A444" s="35" t="s">
        <v>42</v>
      </c>
      <c r="B444" s="35">
        <v>104</v>
      </c>
      <c r="C444" s="36" t="s">
        <v>459</v>
      </c>
      <c r="D444" s="35" t="s">
        <v>42</v>
      </c>
      <c r="E444" s="37" t="s">
        <v>460</v>
      </c>
      <c r="F444" s="38" t="s">
        <v>107</v>
      </c>
      <c r="G444" s="39">
        <v>158</v>
      </c>
      <c r="H444" s="40">
        <v>0</v>
      </c>
      <c r="I444" s="40">
        <f>ROUND(G444*H444,P4)</f>
        <v>0</v>
      </c>
      <c r="J444" s="35"/>
      <c r="O444" s="41">
        <f>I444*0.21</f>
        <v>0</v>
      </c>
      <c r="P444">
        <v>3</v>
      </c>
    </row>
    <row r="445" ht="43.5">
      <c r="A445" s="35" t="s">
        <v>47</v>
      </c>
      <c r="B445" s="42"/>
      <c r="C445" s="43"/>
      <c r="D445" s="43"/>
      <c r="E445" s="37" t="s">
        <v>463</v>
      </c>
      <c r="F445" s="43"/>
      <c r="G445" s="43"/>
      <c r="H445" s="43"/>
      <c r="I445" s="43"/>
      <c r="J445" s="44"/>
    </row>
    <row r="446">
      <c r="A446" s="35" t="s">
        <v>49</v>
      </c>
      <c r="B446" s="42"/>
      <c r="C446" s="43"/>
      <c r="D446" s="43"/>
      <c r="E446" s="45" t="s">
        <v>309</v>
      </c>
      <c r="F446" s="43"/>
      <c r="G446" s="43"/>
      <c r="H446" s="43"/>
      <c r="I446" s="43"/>
      <c r="J446" s="44"/>
    </row>
    <row r="447" ht="159.5">
      <c r="A447" s="35" t="s">
        <v>51</v>
      </c>
      <c r="B447" s="42"/>
      <c r="C447" s="43"/>
      <c r="D447" s="43"/>
      <c r="E447" s="37" t="s">
        <v>462</v>
      </c>
      <c r="F447" s="43"/>
      <c r="G447" s="43"/>
      <c r="H447" s="43"/>
      <c r="I447" s="43"/>
      <c r="J447" s="44"/>
    </row>
    <row r="448">
      <c r="A448" s="29" t="s">
        <v>39</v>
      </c>
      <c r="B448" s="30"/>
      <c r="C448" s="31" t="s">
        <v>464</v>
      </c>
      <c r="D448" s="32"/>
      <c r="E448" s="29" t="s">
        <v>465</v>
      </c>
      <c r="F448" s="32"/>
      <c r="G448" s="32"/>
      <c r="H448" s="32"/>
      <c r="I448" s="33">
        <f>SUMIFS(I449:I456,A449:A456,"P")</f>
        <v>0</v>
      </c>
      <c r="J448" s="34"/>
    </row>
    <row r="449" ht="29">
      <c r="A449" s="35" t="s">
        <v>42</v>
      </c>
      <c r="B449" s="35">
        <v>105</v>
      </c>
      <c r="C449" s="36" t="s">
        <v>466</v>
      </c>
      <c r="D449" s="35" t="s">
        <v>111</v>
      </c>
      <c r="E449" s="37" t="s">
        <v>467</v>
      </c>
      <c r="F449" s="38" t="s">
        <v>107</v>
      </c>
      <c r="G449" s="39">
        <v>16</v>
      </c>
      <c r="H449" s="40">
        <v>0</v>
      </c>
      <c r="I449" s="40">
        <f>ROUND(G449*H449,P4)</f>
        <v>0</v>
      </c>
      <c r="J449" s="35"/>
      <c r="O449" s="41">
        <f>I449*0.21</f>
        <v>0</v>
      </c>
      <c r="P449">
        <v>3</v>
      </c>
    </row>
    <row r="450" ht="29">
      <c r="A450" s="35" t="s">
        <v>47</v>
      </c>
      <c r="B450" s="42"/>
      <c r="C450" s="43"/>
      <c r="D450" s="43"/>
      <c r="E450" s="37" t="s">
        <v>468</v>
      </c>
      <c r="F450" s="43"/>
      <c r="G450" s="43"/>
      <c r="H450" s="43"/>
      <c r="I450" s="43"/>
      <c r="J450" s="44"/>
    </row>
    <row r="451">
      <c r="A451" s="35" t="s">
        <v>49</v>
      </c>
      <c r="B451" s="42"/>
      <c r="C451" s="43"/>
      <c r="D451" s="43"/>
      <c r="E451" s="45" t="s">
        <v>469</v>
      </c>
      <c r="F451" s="43"/>
      <c r="G451" s="43"/>
      <c r="H451" s="43"/>
      <c r="I451" s="43"/>
      <c r="J451" s="44"/>
    </row>
    <row r="452" ht="275.5">
      <c r="A452" s="35" t="s">
        <v>51</v>
      </c>
      <c r="B452" s="42"/>
      <c r="C452" s="43"/>
      <c r="D452" s="43"/>
      <c r="E452" s="37" t="s">
        <v>470</v>
      </c>
      <c r="F452" s="43"/>
      <c r="G452" s="43"/>
      <c r="H452" s="43"/>
      <c r="I452" s="43"/>
      <c r="J452" s="44"/>
    </row>
    <row r="453">
      <c r="A453" s="35" t="s">
        <v>42</v>
      </c>
      <c r="B453" s="35">
        <v>106</v>
      </c>
      <c r="C453" s="36" t="s">
        <v>471</v>
      </c>
      <c r="D453" s="35" t="s">
        <v>111</v>
      </c>
      <c r="E453" s="37" t="s">
        <v>472</v>
      </c>
      <c r="F453" s="38" t="s">
        <v>107</v>
      </c>
      <c r="G453" s="39">
        <v>5</v>
      </c>
      <c r="H453" s="40">
        <v>0</v>
      </c>
      <c r="I453" s="40">
        <f>ROUND(G453*H453,P4)</f>
        <v>0</v>
      </c>
      <c r="J453" s="35"/>
      <c r="O453" s="41">
        <f>I453*0.21</f>
        <v>0</v>
      </c>
      <c r="P453">
        <v>3</v>
      </c>
    </row>
    <row r="454" ht="29">
      <c r="A454" s="35" t="s">
        <v>47</v>
      </c>
      <c r="B454" s="42"/>
      <c r="C454" s="43"/>
      <c r="D454" s="43"/>
      <c r="E454" s="37" t="s">
        <v>473</v>
      </c>
      <c r="F454" s="43"/>
      <c r="G454" s="43"/>
      <c r="H454" s="43"/>
      <c r="I454" s="43"/>
      <c r="J454" s="44"/>
    </row>
    <row r="455">
      <c r="A455" s="35" t="s">
        <v>49</v>
      </c>
      <c r="B455" s="42"/>
      <c r="C455" s="43"/>
      <c r="D455" s="43"/>
      <c r="E455" s="45" t="s">
        <v>338</v>
      </c>
      <c r="F455" s="43"/>
      <c r="G455" s="43"/>
      <c r="H455" s="43"/>
      <c r="I455" s="43"/>
      <c r="J455" s="44"/>
    </row>
    <row r="456" ht="116">
      <c r="A456" s="35" t="s">
        <v>51</v>
      </c>
      <c r="B456" s="42"/>
      <c r="C456" s="43"/>
      <c r="D456" s="43"/>
      <c r="E456" s="37" t="s">
        <v>474</v>
      </c>
      <c r="F456" s="43"/>
      <c r="G456" s="43"/>
      <c r="H456" s="43"/>
      <c r="I456" s="43"/>
      <c r="J456" s="44"/>
    </row>
    <row r="457">
      <c r="A457" s="29" t="s">
        <v>39</v>
      </c>
      <c r="B457" s="30"/>
      <c r="C457" s="31" t="s">
        <v>475</v>
      </c>
      <c r="D457" s="32"/>
      <c r="E457" s="29" t="s">
        <v>476</v>
      </c>
      <c r="F457" s="32"/>
      <c r="G457" s="32"/>
      <c r="H457" s="32"/>
      <c r="I457" s="33">
        <f>SUMIFS(I458:I481,A458:A481,"P")</f>
        <v>0</v>
      </c>
      <c r="J457" s="34"/>
    </row>
    <row r="458">
      <c r="A458" s="35" t="s">
        <v>42</v>
      </c>
      <c r="B458" s="35">
        <v>107</v>
      </c>
      <c r="C458" s="36" t="s">
        <v>477</v>
      </c>
      <c r="D458" s="35" t="s">
        <v>227</v>
      </c>
      <c r="E458" s="37" t="s">
        <v>478</v>
      </c>
      <c r="F458" s="38" t="s">
        <v>157</v>
      </c>
      <c r="G458" s="39">
        <v>1145</v>
      </c>
      <c r="H458" s="40">
        <v>0</v>
      </c>
      <c r="I458" s="40">
        <f>ROUND(G458*H458,P4)</f>
        <v>0</v>
      </c>
      <c r="J458" s="35"/>
      <c r="O458" s="41">
        <f>I458*0.21</f>
        <v>0</v>
      </c>
      <c r="P458">
        <v>3</v>
      </c>
    </row>
    <row r="459" ht="29">
      <c r="A459" s="35" t="s">
        <v>47</v>
      </c>
      <c r="B459" s="42"/>
      <c r="C459" s="43"/>
      <c r="D459" s="43"/>
      <c r="E459" s="37" t="s">
        <v>479</v>
      </c>
      <c r="F459" s="43"/>
      <c r="G459" s="43"/>
      <c r="H459" s="43"/>
      <c r="I459" s="43"/>
      <c r="J459" s="44"/>
    </row>
    <row r="460">
      <c r="A460" s="35" t="s">
        <v>49</v>
      </c>
      <c r="B460" s="42"/>
      <c r="C460" s="43"/>
      <c r="D460" s="43"/>
      <c r="E460" s="45" t="s">
        <v>480</v>
      </c>
      <c r="F460" s="43"/>
      <c r="G460" s="43"/>
      <c r="H460" s="43"/>
      <c r="I460" s="43"/>
      <c r="J460" s="44"/>
    </row>
    <row r="461" ht="319">
      <c r="A461" s="35" t="s">
        <v>51</v>
      </c>
      <c r="B461" s="42"/>
      <c r="C461" s="43"/>
      <c r="D461" s="43"/>
      <c r="E461" s="37" t="s">
        <v>481</v>
      </c>
      <c r="F461" s="43"/>
      <c r="G461" s="43"/>
      <c r="H461" s="43"/>
      <c r="I461" s="43"/>
      <c r="J461" s="44"/>
    </row>
    <row r="462">
      <c r="A462" s="35" t="s">
        <v>42</v>
      </c>
      <c r="B462" s="35">
        <v>108</v>
      </c>
      <c r="C462" s="36" t="s">
        <v>482</v>
      </c>
      <c r="D462" s="35" t="s">
        <v>111</v>
      </c>
      <c r="E462" s="37" t="s">
        <v>483</v>
      </c>
      <c r="F462" s="38" t="s">
        <v>70</v>
      </c>
      <c r="G462" s="39">
        <v>0.255</v>
      </c>
      <c r="H462" s="40">
        <v>0</v>
      </c>
      <c r="I462" s="40">
        <f>ROUND(G462*H462,P4)</f>
        <v>0</v>
      </c>
      <c r="J462" s="35"/>
      <c r="O462" s="41">
        <f>I462*0.21</f>
        <v>0</v>
      </c>
      <c r="P462">
        <v>3</v>
      </c>
    </row>
    <row r="463" ht="29">
      <c r="A463" s="35" t="s">
        <v>47</v>
      </c>
      <c r="B463" s="42"/>
      <c r="C463" s="43"/>
      <c r="D463" s="43"/>
      <c r="E463" s="37" t="s">
        <v>484</v>
      </c>
      <c r="F463" s="43"/>
      <c r="G463" s="43"/>
      <c r="H463" s="43"/>
      <c r="I463" s="43"/>
      <c r="J463" s="44"/>
    </row>
    <row r="464">
      <c r="A464" s="35" t="s">
        <v>49</v>
      </c>
      <c r="B464" s="42"/>
      <c r="C464" s="43"/>
      <c r="D464" s="43"/>
      <c r="E464" s="45" t="s">
        <v>485</v>
      </c>
      <c r="F464" s="43"/>
      <c r="G464" s="43"/>
      <c r="H464" s="43"/>
      <c r="I464" s="43"/>
      <c r="J464" s="44"/>
    </row>
    <row r="465" ht="87">
      <c r="A465" s="35" t="s">
        <v>51</v>
      </c>
      <c r="B465" s="42"/>
      <c r="C465" s="43"/>
      <c r="D465" s="43"/>
      <c r="E465" s="37" t="s">
        <v>486</v>
      </c>
      <c r="F465" s="43"/>
      <c r="G465" s="43"/>
      <c r="H465" s="43"/>
      <c r="I465" s="43"/>
      <c r="J465" s="44"/>
    </row>
    <row r="466">
      <c r="A466" s="35" t="s">
        <v>42</v>
      </c>
      <c r="B466" s="35">
        <v>109</v>
      </c>
      <c r="C466" s="36" t="s">
        <v>487</v>
      </c>
      <c r="D466" s="35" t="s">
        <v>488</v>
      </c>
      <c r="E466" s="37" t="s">
        <v>489</v>
      </c>
      <c r="F466" s="38" t="s">
        <v>234</v>
      </c>
      <c r="G466" s="39">
        <v>27</v>
      </c>
      <c r="H466" s="40">
        <v>0</v>
      </c>
      <c r="I466" s="40">
        <f>ROUND(G466*H466,P4)</f>
        <v>0</v>
      </c>
      <c r="J466" s="35"/>
      <c r="O466" s="41">
        <f>I466*0.21</f>
        <v>0</v>
      </c>
      <c r="P466">
        <v>3</v>
      </c>
    </row>
    <row r="467" ht="29">
      <c r="A467" s="35" t="s">
        <v>47</v>
      </c>
      <c r="B467" s="42"/>
      <c r="C467" s="43"/>
      <c r="D467" s="43"/>
      <c r="E467" s="37" t="s">
        <v>490</v>
      </c>
      <c r="F467" s="43"/>
      <c r="G467" s="43"/>
      <c r="H467" s="43"/>
      <c r="I467" s="43"/>
      <c r="J467" s="44"/>
    </row>
    <row r="468">
      <c r="A468" s="35" t="s">
        <v>49</v>
      </c>
      <c r="B468" s="42"/>
      <c r="C468" s="43"/>
      <c r="D468" s="43"/>
      <c r="E468" s="45" t="s">
        <v>491</v>
      </c>
      <c r="F468" s="43"/>
      <c r="G468" s="43"/>
      <c r="H468" s="43"/>
      <c r="I468" s="43"/>
      <c r="J468" s="44"/>
    </row>
    <row r="469" ht="72.5">
      <c r="A469" s="35" t="s">
        <v>51</v>
      </c>
      <c r="B469" s="42"/>
      <c r="C469" s="43"/>
      <c r="D469" s="43"/>
      <c r="E469" s="37" t="s">
        <v>492</v>
      </c>
      <c r="F469" s="43"/>
      <c r="G469" s="43"/>
      <c r="H469" s="43"/>
      <c r="I469" s="43"/>
      <c r="J469" s="44"/>
    </row>
    <row r="470">
      <c r="A470" s="35" t="s">
        <v>42</v>
      </c>
      <c r="B470" s="35">
        <v>110</v>
      </c>
      <c r="C470" s="36" t="s">
        <v>487</v>
      </c>
      <c r="D470" s="35" t="s">
        <v>493</v>
      </c>
      <c r="E470" s="37" t="s">
        <v>489</v>
      </c>
      <c r="F470" s="38" t="s">
        <v>234</v>
      </c>
      <c r="G470" s="39">
        <v>24</v>
      </c>
      <c r="H470" s="40">
        <v>0</v>
      </c>
      <c r="I470" s="40">
        <f>ROUND(G470*H470,P4)</f>
        <v>0</v>
      </c>
      <c r="J470" s="35"/>
      <c r="O470" s="41">
        <f>I470*0.21</f>
        <v>0</v>
      </c>
      <c r="P470">
        <v>3</v>
      </c>
    </row>
    <row r="471" ht="43.5">
      <c r="A471" s="35" t="s">
        <v>47</v>
      </c>
      <c r="B471" s="42"/>
      <c r="C471" s="43"/>
      <c r="D471" s="43"/>
      <c r="E471" s="37" t="s">
        <v>494</v>
      </c>
      <c r="F471" s="43"/>
      <c r="G471" s="43"/>
      <c r="H471" s="43"/>
      <c r="I471" s="43"/>
      <c r="J471" s="44"/>
    </row>
    <row r="472">
      <c r="A472" s="35" t="s">
        <v>49</v>
      </c>
      <c r="B472" s="42"/>
      <c r="C472" s="43"/>
      <c r="D472" s="43"/>
      <c r="E472" s="45" t="s">
        <v>495</v>
      </c>
      <c r="F472" s="43"/>
      <c r="G472" s="43"/>
      <c r="H472" s="43"/>
      <c r="I472" s="43"/>
      <c r="J472" s="44"/>
    </row>
    <row r="473" ht="72.5">
      <c r="A473" s="35" t="s">
        <v>51</v>
      </c>
      <c r="B473" s="42"/>
      <c r="C473" s="43"/>
      <c r="D473" s="43"/>
      <c r="E473" s="37" t="s">
        <v>492</v>
      </c>
      <c r="F473" s="43"/>
      <c r="G473" s="43"/>
      <c r="H473" s="43"/>
      <c r="I473" s="43"/>
      <c r="J473" s="44"/>
    </row>
    <row r="474">
      <c r="A474" s="35" t="s">
        <v>42</v>
      </c>
      <c r="B474" s="35">
        <v>111</v>
      </c>
      <c r="C474" s="36" t="s">
        <v>496</v>
      </c>
      <c r="D474" s="35" t="s">
        <v>227</v>
      </c>
      <c r="E474" s="37" t="s">
        <v>497</v>
      </c>
      <c r="F474" s="38" t="s">
        <v>234</v>
      </c>
      <c r="G474" s="39">
        <v>13</v>
      </c>
      <c r="H474" s="40">
        <v>0</v>
      </c>
      <c r="I474" s="40">
        <f>ROUND(G474*H474,P4)</f>
        <v>0</v>
      </c>
      <c r="J474" s="35"/>
      <c r="O474" s="41">
        <f>I474*0.21</f>
        <v>0</v>
      </c>
      <c r="P474">
        <v>3</v>
      </c>
    </row>
    <row r="475" ht="29">
      <c r="A475" s="35" t="s">
        <v>47</v>
      </c>
      <c r="B475" s="42"/>
      <c r="C475" s="43"/>
      <c r="D475" s="43"/>
      <c r="E475" s="37" t="s">
        <v>498</v>
      </c>
      <c r="F475" s="43"/>
      <c r="G475" s="43"/>
      <c r="H475" s="43"/>
      <c r="I475" s="43"/>
      <c r="J475" s="44"/>
    </row>
    <row r="476">
      <c r="A476" s="35" t="s">
        <v>49</v>
      </c>
      <c r="B476" s="42"/>
      <c r="C476" s="43"/>
      <c r="D476" s="43"/>
      <c r="E476" s="45" t="s">
        <v>236</v>
      </c>
      <c r="F476" s="43"/>
      <c r="G476" s="43"/>
      <c r="H476" s="43"/>
      <c r="I476" s="43"/>
      <c r="J476" s="44"/>
    </row>
    <row r="477" ht="72.5">
      <c r="A477" s="35" t="s">
        <v>51</v>
      </c>
      <c r="B477" s="42"/>
      <c r="C477" s="43"/>
      <c r="D477" s="43"/>
      <c r="E477" s="37" t="s">
        <v>492</v>
      </c>
      <c r="F477" s="43"/>
      <c r="G477" s="43"/>
      <c r="H477" s="43"/>
      <c r="I477" s="43"/>
      <c r="J477" s="44"/>
    </row>
    <row r="478">
      <c r="A478" s="35" t="s">
        <v>42</v>
      </c>
      <c r="B478" s="35">
        <v>112</v>
      </c>
      <c r="C478" s="36" t="s">
        <v>499</v>
      </c>
      <c r="D478" s="35" t="s">
        <v>111</v>
      </c>
      <c r="E478" s="37" t="s">
        <v>500</v>
      </c>
      <c r="F478" s="38" t="s">
        <v>70</v>
      </c>
      <c r="G478" s="39">
        <v>5</v>
      </c>
      <c r="H478" s="40">
        <v>0</v>
      </c>
      <c r="I478" s="40">
        <f>ROUND(G478*H478,P4)</f>
        <v>0</v>
      </c>
      <c r="J478" s="35"/>
      <c r="O478" s="41">
        <f>I478*0.21</f>
        <v>0</v>
      </c>
      <c r="P478">
        <v>3</v>
      </c>
    </row>
    <row r="479">
      <c r="A479" s="35" t="s">
        <v>47</v>
      </c>
      <c r="B479" s="42"/>
      <c r="C479" s="43"/>
      <c r="D479" s="43"/>
      <c r="E479" s="37" t="s">
        <v>501</v>
      </c>
      <c r="F479" s="43"/>
      <c r="G479" s="43"/>
      <c r="H479" s="43"/>
      <c r="I479" s="43"/>
      <c r="J479" s="44"/>
    </row>
    <row r="480">
      <c r="A480" s="35" t="s">
        <v>49</v>
      </c>
      <c r="B480" s="42"/>
      <c r="C480" s="43"/>
      <c r="D480" s="43"/>
      <c r="E480" s="45" t="s">
        <v>502</v>
      </c>
      <c r="F480" s="43"/>
      <c r="G480" s="43"/>
      <c r="H480" s="43"/>
      <c r="I480" s="43"/>
      <c r="J480" s="44"/>
    </row>
    <row r="481" ht="409.5">
      <c r="A481" s="35" t="s">
        <v>51</v>
      </c>
      <c r="B481" s="42"/>
      <c r="C481" s="43"/>
      <c r="D481" s="43"/>
      <c r="E481" s="37" t="s">
        <v>503</v>
      </c>
      <c r="F481" s="43"/>
      <c r="G481" s="43"/>
      <c r="H481" s="43"/>
      <c r="I481" s="43"/>
      <c r="J481" s="44"/>
    </row>
    <row r="482">
      <c r="A482" s="29" t="s">
        <v>39</v>
      </c>
      <c r="B482" s="30"/>
      <c r="C482" s="31" t="s">
        <v>504</v>
      </c>
      <c r="D482" s="32"/>
      <c r="E482" s="29" t="s">
        <v>505</v>
      </c>
      <c r="F482" s="32"/>
      <c r="G482" s="32"/>
      <c r="H482" s="32"/>
      <c r="I482" s="33">
        <f>SUMIFS(I483:I592,A483:A592,"P")</f>
        <v>0</v>
      </c>
      <c r="J482" s="34"/>
    </row>
    <row r="483">
      <c r="A483" s="35" t="s">
        <v>42</v>
      </c>
      <c r="B483" s="35">
        <v>113</v>
      </c>
      <c r="C483" s="36" t="s">
        <v>506</v>
      </c>
      <c r="D483" s="35" t="s">
        <v>111</v>
      </c>
      <c r="E483" s="37" t="s">
        <v>507</v>
      </c>
      <c r="F483" s="38" t="s">
        <v>157</v>
      </c>
      <c r="G483" s="39">
        <v>5</v>
      </c>
      <c r="H483" s="40">
        <v>0</v>
      </c>
      <c r="I483" s="40">
        <f>ROUND(G483*H483,P4)</f>
        <v>0</v>
      </c>
      <c r="J483" s="35"/>
      <c r="O483" s="41">
        <f>I483*0.21</f>
        <v>0</v>
      </c>
      <c r="P483">
        <v>3</v>
      </c>
    </row>
    <row r="484" ht="29">
      <c r="A484" s="35" t="s">
        <v>47</v>
      </c>
      <c r="B484" s="42"/>
      <c r="C484" s="43"/>
      <c r="D484" s="43"/>
      <c r="E484" s="37" t="s">
        <v>508</v>
      </c>
      <c r="F484" s="43"/>
      <c r="G484" s="43"/>
      <c r="H484" s="43"/>
      <c r="I484" s="43"/>
      <c r="J484" s="44"/>
    </row>
    <row r="485">
      <c r="A485" s="35" t="s">
        <v>49</v>
      </c>
      <c r="B485" s="42"/>
      <c r="C485" s="43"/>
      <c r="D485" s="43"/>
      <c r="E485" s="45" t="s">
        <v>338</v>
      </c>
      <c r="F485" s="43"/>
      <c r="G485" s="43"/>
      <c r="H485" s="43"/>
      <c r="I485" s="43"/>
      <c r="J485" s="44"/>
    </row>
    <row r="486" ht="101.5">
      <c r="A486" s="35" t="s">
        <v>51</v>
      </c>
      <c r="B486" s="42"/>
      <c r="C486" s="43"/>
      <c r="D486" s="43"/>
      <c r="E486" s="37" t="s">
        <v>509</v>
      </c>
      <c r="F486" s="43"/>
      <c r="G486" s="43"/>
      <c r="H486" s="43"/>
      <c r="I486" s="43"/>
      <c r="J486" s="44"/>
    </row>
    <row r="487">
      <c r="A487" s="35" t="s">
        <v>42</v>
      </c>
      <c r="B487" s="35">
        <v>114</v>
      </c>
      <c r="C487" s="36" t="s">
        <v>510</v>
      </c>
      <c r="D487" s="35" t="s">
        <v>44</v>
      </c>
      <c r="E487" s="37" t="s">
        <v>511</v>
      </c>
      <c r="F487" s="38" t="s">
        <v>234</v>
      </c>
      <c r="G487" s="39">
        <v>2</v>
      </c>
      <c r="H487" s="40">
        <v>0</v>
      </c>
      <c r="I487" s="40">
        <f>ROUND(G487*H487,P4)</f>
        <v>0</v>
      </c>
      <c r="J487" s="35"/>
      <c r="O487" s="41">
        <f>I487*0.21</f>
        <v>0</v>
      </c>
      <c r="P487">
        <v>3</v>
      </c>
    </row>
    <row r="488">
      <c r="A488" s="35" t="s">
        <v>47</v>
      </c>
      <c r="B488" s="42"/>
      <c r="C488" s="43"/>
      <c r="D488" s="43"/>
      <c r="E488" s="37" t="s">
        <v>512</v>
      </c>
      <c r="F488" s="43"/>
      <c r="G488" s="43"/>
      <c r="H488" s="43"/>
      <c r="I488" s="43"/>
      <c r="J488" s="44"/>
    </row>
    <row r="489">
      <c r="A489" s="35" t="s">
        <v>49</v>
      </c>
      <c r="B489" s="42"/>
      <c r="C489" s="43"/>
      <c r="D489" s="43"/>
      <c r="E489" s="45" t="s">
        <v>513</v>
      </c>
      <c r="F489" s="43"/>
      <c r="G489" s="43"/>
      <c r="H489" s="43"/>
      <c r="I489" s="43"/>
      <c r="J489" s="44"/>
    </row>
    <row r="490" ht="58">
      <c r="A490" s="35" t="s">
        <v>51</v>
      </c>
      <c r="B490" s="42"/>
      <c r="C490" s="43"/>
      <c r="D490" s="43"/>
      <c r="E490" s="37" t="s">
        <v>514</v>
      </c>
      <c r="F490" s="43"/>
      <c r="G490" s="43"/>
      <c r="H490" s="43"/>
      <c r="I490" s="43"/>
      <c r="J490" s="44"/>
    </row>
    <row r="491">
      <c r="A491" s="35" t="s">
        <v>42</v>
      </c>
      <c r="B491" s="35">
        <v>115</v>
      </c>
      <c r="C491" s="36" t="s">
        <v>515</v>
      </c>
      <c r="D491" s="35" t="s">
        <v>44</v>
      </c>
      <c r="E491" s="37" t="s">
        <v>516</v>
      </c>
      <c r="F491" s="38" t="s">
        <v>234</v>
      </c>
      <c r="G491" s="39">
        <v>1</v>
      </c>
      <c r="H491" s="40">
        <v>0</v>
      </c>
      <c r="I491" s="40">
        <f>ROUND(G491*H491,P4)</f>
        <v>0</v>
      </c>
      <c r="J491" s="35"/>
      <c r="O491" s="41">
        <f>I491*0.21</f>
        <v>0</v>
      </c>
      <c r="P491">
        <v>3</v>
      </c>
    </row>
    <row r="492">
      <c r="A492" s="35" t="s">
        <v>47</v>
      </c>
      <c r="B492" s="42"/>
      <c r="C492" s="43"/>
      <c r="D492" s="43"/>
      <c r="E492" s="37" t="s">
        <v>517</v>
      </c>
      <c r="F492" s="43"/>
      <c r="G492" s="43"/>
      <c r="H492" s="43"/>
      <c r="I492" s="43"/>
      <c r="J492" s="44"/>
    </row>
    <row r="493">
      <c r="A493" s="35" t="s">
        <v>49</v>
      </c>
      <c r="B493" s="42"/>
      <c r="C493" s="43"/>
      <c r="D493" s="43"/>
      <c r="E493" s="45" t="s">
        <v>518</v>
      </c>
      <c r="F493" s="43"/>
      <c r="G493" s="43"/>
      <c r="H493" s="43"/>
      <c r="I493" s="43"/>
      <c r="J493" s="44"/>
    </row>
    <row r="494" ht="101.5">
      <c r="A494" s="35" t="s">
        <v>51</v>
      </c>
      <c r="B494" s="42"/>
      <c r="C494" s="43"/>
      <c r="D494" s="43"/>
      <c r="E494" s="37" t="s">
        <v>519</v>
      </c>
      <c r="F494" s="43"/>
      <c r="G494" s="43"/>
      <c r="H494" s="43"/>
      <c r="I494" s="43"/>
      <c r="J494" s="44"/>
    </row>
    <row r="495" ht="29">
      <c r="A495" s="35" t="s">
        <v>42</v>
      </c>
      <c r="B495" s="35">
        <v>116</v>
      </c>
      <c r="C495" s="36" t="s">
        <v>520</v>
      </c>
      <c r="D495" s="35" t="s">
        <v>44</v>
      </c>
      <c r="E495" s="37" t="s">
        <v>521</v>
      </c>
      <c r="F495" s="38" t="s">
        <v>234</v>
      </c>
      <c r="G495" s="39">
        <v>28</v>
      </c>
      <c r="H495" s="40">
        <v>0</v>
      </c>
      <c r="I495" s="40">
        <f>ROUND(G495*H495,P4)</f>
        <v>0</v>
      </c>
      <c r="J495" s="35"/>
      <c r="O495" s="41">
        <f>I495*0.21</f>
        <v>0</v>
      </c>
      <c r="P495">
        <v>3</v>
      </c>
    </row>
    <row r="496">
      <c r="A496" s="35" t="s">
        <v>47</v>
      </c>
      <c r="B496" s="42"/>
      <c r="C496" s="43"/>
      <c r="D496" s="43"/>
      <c r="E496" s="37" t="s">
        <v>522</v>
      </c>
      <c r="F496" s="43"/>
      <c r="G496" s="43"/>
      <c r="H496" s="43"/>
      <c r="I496" s="43"/>
      <c r="J496" s="44"/>
    </row>
    <row r="497">
      <c r="A497" s="35" t="s">
        <v>49</v>
      </c>
      <c r="B497" s="42"/>
      <c r="C497" s="43"/>
      <c r="D497" s="43"/>
      <c r="E497" s="45" t="s">
        <v>523</v>
      </c>
      <c r="F497" s="43"/>
      <c r="G497" s="43"/>
      <c r="H497" s="43"/>
      <c r="I497" s="43"/>
      <c r="J497" s="44"/>
    </row>
    <row r="498">
      <c r="A498" s="35" t="s">
        <v>49</v>
      </c>
      <c r="B498" s="42"/>
      <c r="C498" s="43"/>
      <c r="D498" s="43"/>
      <c r="E498" s="45" t="s">
        <v>524</v>
      </c>
      <c r="F498" s="43"/>
      <c r="G498" s="43"/>
      <c r="H498" s="43"/>
      <c r="I498" s="43"/>
      <c r="J498" s="44"/>
    </row>
    <row r="499">
      <c r="A499" s="35" t="s">
        <v>49</v>
      </c>
      <c r="B499" s="42"/>
      <c r="C499" s="43"/>
      <c r="D499" s="43"/>
      <c r="E499" s="45" t="s">
        <v>525</v>
      </c>
      <c r="F499" s="43"/>
      <c r="G499" s="43"/>
      <c r="H499" s="43"/>
      <c r="I499" s="43"/>
      <c r="J499" s="44"/>
    </row>
    <row r="500">
      <c r="A500" s="35" t="s">
        <v>49</v>
      </c>
      <c r="B500" s="42"/>
      <c r="C500" s="43"/>
      <c r="D500" s="43"/>
      <c r="E500" s="45" t="s">
        <v>526</v>
      </c>
      <c r="F500" s="43"/>
      <c r="G500" s="43"/>
      <c r="H500" s="43"/>
      <c r="I500" s="43"/>
      <c r="J500" s="44"/>
    </row>
    <row r="501">
      <c r="A501" s="35" t="s">
        <v>49</v>
      </c>
      <c r="B501" s="42"/>
      <c r="C501" s="43"/>
      <c r="D501" s="43"/>
      <c r="E501" s="45" t="s">
        <v>527</v>
      </c>
      <c r="F501" s="43"/>
      <c r="G501" s="43"/>
      <c r="H501" s="43"/>
      <c r="I501" s="43"/>
      <c r="J501" s="44"/>
    </row>
    <row r="502">
      <c r="A502" s="35" t="s">
        <v>49</v>
      </c>
      <c r="B502" s="42"/>
      <c r="C502" s="43"/>
      <c r="D502" s="43"/>
      <c r="E502" s="45" t="s">
        <v>528</v>
      </c>
      <c r="F502" s="43"/>
      <c r="G502" s="43"/>
      <c r="H502" s="43"/>
      <c r="I502" s="43"/>
      <c r="J502" s="44"/>
    </row>
    <row r="503">
      <c r="A503" s="35" t="s">
        <v>49</v>
      </c>
      <c r="B503" s="42"/>
      <c r="C503" s="43"/>
      <c r="D503" s="43"/>
      <c r="E503" s="45" t="s">
        <v>529</v>
      </c>
      <c r="F503" s="43"/>
      <c r="G503" s="43"/>
      <c r="H503" s="43"/>
      <c r="I503" s="43"/>
      <c r="J503" s="44"/>
    </row>
    <row r="504">
      <c r="A504" s="35" t="s">
        <v>49</v>
      </c>
      <c r="B504" s="42"/>
      <c r="C504" s="43"/>
      <c r="D504" s="43"/>
      <c r="E504" s="45" t="s">
        <v>530</v>
      </c>
      <c r="F504" s="43"/>
      <c r="G504" s="43"/>
      <c r="H504" s="43"/>
      <c r="I504" s="43"/>
      <c r="J504" s="44"/>
    </row>
    <row r="505">
      <c r="A505" s="35" t="s">
        <v>49</v>
      </c>
      <c r="B505" s="42"/>
      <c r="C505" s="43"/>
      <c r="D505" s="43"/>
      <c r="E505" s="45" t="s">
        <v>531</v>
      </c>
      <c r="F505" s="43"/>
      <c r="G505" s="43"/>
      <c r="H505" s="43"/>
      <c r="I505" s="43"/>
      <c r="J505" s="44"/>
    </row>
    <row r="506">
      <c r="A506" s="35" t="s">
        <v>49</v>
      </c>
      <c r="B506" s="42"/>
      <c r="C506" s="43"/>
      <c r="D506" s="43"/>
      <c r="E506" s="45" t="s">
        <v>532</v>
      </c>
      <c r="F506" s="43"/>
      <c r="G506" s="43"/>
      <c r="H506" s="43"/>
      <c r="I506" s="43"/>
      <c r="J506" s="44"/>
    </row>
    <row r="507">
      <c r="A507" s="35" t="s">
        <v>49</v>
      </c>
      <c r="B507" s="42"/>
      <c r="C507" s="43"/>
      <c r="D507" s="43"/>
      <c r="E507" s="45" t="s">
        <v>533</v>
      </c>
      <c r="F507" s="43"/>
      <c r="G507" s="43"/>
      <c r="H507" s="43"/>
      <c r="I507" s="43"/>
      <c r="J507" s="44"/>
    </row>
    <row r="508">
      <c r="A508" s="35" t="s">
        <v>49</v>
      </c>
      <c r="B508" s="42"/>
      <c r="C508" s="43"/>
      <c r="D508" s="43"/>
      <c r="E508" s="45" t="s">
        <v>534</v>
      </c>
      <c r="F508" s="43"/>
      <c r="G508" s="43"/>
      <c r="H508" s="43"/>
      <c r="I508" s="43"/>
      <c r="J508" s="44"/>
    </row>
    <row r="509">
      <c r="A509" s="35" t="s">
        <v>49</v>
      </c>
      <c r="B509" s="42"/>
      <c r="C509" s="43"/>
      <c r="D509" s="43"/>
      <c r="E509" s="45" t="s">
        <v>535</v>
      </c>
      <c r="F509" s="43"/>
      <c r="G509" s="43"/>
      <c r="H509" s="43"/>
      <c r="I509" s="43"/>
      <c r="J509" s="44"/>
    </row>
    <row r="510">
      <c r="A510" s="35" t="s">
        <v>49</v>
      </c>
      <c r="B510" s="42"/>
      <c r="C510" s="43"/>
      <c r="D510" s="43"/>
      <c r="E510" s="45" t="s">
        <v>536</v>
      </c>
      <c r="F510" s="43"/>
      <c r="G510" s="43"/>
      <c r="H510" s="43"/>
      <c r="I510" s="43"/>
      <c r="J510" s="44"/>
    </row>
    <row r="511" ht="58">
      <c r="A511" s="35" t="s">
        <v>51</v>
      </c>
      <c r="B511" s="42"/>
      <c r="C511" s="43"/>
      <c r="D511" s="43"/>
      <c r="E511" s="37" t="s">
        <v>537</v>
      </c>
      <c r="F511" s="43"/>
      <c r="G511" s="43"/>
      <c r="H511" s="43"/>
      <c r="I511" s="43"/>
      <c r="J511" s="44"/>
    </row>
    <row r="512">
      <c r="A512" s="35" t="s">
        <v>42</v>
      </c>
      <c r="B512" s="35">
        <v>117</v>
      </c>
      <c r="C512" s="36" t="s">
        <v>538</v>
      </c>
      <c r="D512" s="35" t="s">
        <v>44</v>
      </c>
      <c r="E512" s="37" t="s">
        <v>539</v>
      </c>
      <c r="F512" s="38" t="s">
        <v>234</v>
      </c>
      <c r="G512" s="39">
        <v>22</v>
      </c>
      <c r="H512" s="40">
        <v>0</v>
      </c>
      <c r="I512" s="40">
        <f>ROUND(G512*H512,P4)</f>
        <v>0</v>
      </c>
      <c r="J512" s="35"/>
      <c r="O512" s="41">
        <f>I512*0.21</f>
        <v>0</v>
      </c>
      <c r="P512">
        <v>3</v>
      </c>
    </row>
    <row r="513">
      <c r="A513" s="35" t="s">
        <v>47</v>
      </c>
      <c r="B513" s="42"/>
      <c r="C513" s="43"/>
      <c r="D513" s="43"/>
      <c r="E513" s="37" t="s">
        <v>540</v>
      </c>
      <c r="F513" s="43"/>
      <c r="G513" s="43"/>
      <c r="H513" s="43"/>
      <c r="I513" s="43"/>
      <c r="J513" s="44"/>
    </row>
    <row r="514">
      <c r="A514" s="35" t="s">
        <v>49</v>
      </c>
      <c r="B514" s="42"/>
      <c r="C514" s="43"/>
      <c r="D514" s="43"/>
      <c r="E514" s="45" t="s">
        <v>523</v>
      </c>
      <c r="F514" s="43"/>
      <c r="G514" s="43"/>
      <c r="H514" s="43"/>
      <c r="I514" s="43"/>
      <c r="J514" s="44"/>
    </row>
    <row r="515">
      <c r="A515" s="35" t="s">
        <v>49</v>
      </c>
      <c r="B515" s="42"/>
      <c r="C515" s="43"/>
      <c r="D515" s="43"/>
      <c r="E515" s="45" t="s">
        <v>541</v>
      </c>
      <c r="F515" s="43"/>
      <c r="G515" s="43"/>
      <c r="H515" s="43"/>
      <c r="I515" s="43"/>
      <c r="J515" s="44"/>
    </row>
    <row r="516">
      <c r="A516" s="35" t="s">
        <v>49</v>
      </c>
      <c r="B516" s="42"/>
      <c r="C516" s="43"/>
      <c r="D516" s="43"/>
      <c r="E516" s="45" t="s">
        <v>542</v>
      </c>
      <c r="F516" s="43"/>
      <c r="G516" s="43"/>
      <c r="H516" s="43"/>
      <c r="I516" s="43"/>
      <c r="J516" s="44"/>
    </row>
    <row r="517">
      <c r="A517" s="35" t="s">
        <v>49</v>
      </c>
      <c r="B517" s="42"/>
      <c r="C517" s="43"/>
      <c r="D517" s="43"/>
      <c r="E517" s="45" t="s">
        <v>543</v>
      </c>
      <c r="F517" s="43"/>
      <c r="G517" s="43"/>
      <c r="H517" s="43"/>
      <c r="I517" s="43"/>
      <c r="J517" s="44"/>
    </row>
    <row r="518">
      <c r="A518" s="35" t="s">
        <v>49</v>
      </c>
      <c r="B518" s="42"/>
      <c r="C518" s="43"/>
      <c r="D518" s="43"/>
      <c r="E518" s="45" t="s">
        <v>544</v>
      </c>
      <c r="F518" s="43"/>
      <c r="G518" s="43"/>
      <c r="H518" s="43"/>
      <c r="I518" s="43"/>
      <c r="J518" s="44"/>
    </row>
    <row r="519">
      <c r="A519" s="35" t="s">
        <v>49</v>
      </c>
      <c r="B519" s="42"/>
      <c r="C519" s="43"/>
      <c r="D519" s="43"/>
      <c r="E519" s="45" t="s">
        <v>545</v>
      </c>
      <c r="F519" s="43"/>
      <c r="G519" s="43"/>
      <c r="H519" s="43"/>
      <c r="I519" s="43"/>
      <c r="J519" s="44"/>
    </row>
    <row r="520">
      <c r="A520" s="35" t="s">
        <v>49</v>
      </c>
      <c r="B520" s="42"/>
      <c r="C520" s="43"/>
      <c r="D520" s="43"/>
      <c r="E520" s="45" t="s">
        <v>546</v>
      </c>
      <c r="F520" s="43"/>
      <c r="G520" s="43"/>
      <c r="H520" s="43"/>
      <c r="I520" s="43"/>
      <c r="J520" s="44"/>
    </row>
    <row r="521">
      <c r="A521" s="35" t="s">
        <v>49</v>
      </c>
      <c r="B521" s="42"/>
      <c r="C521" s="43"/>
      <c r="D521" s="43"/>
      <c r="E521" s="45" t="s">
        <v>547</v>
      </c>
      <c r="F521" s="43"/>
      <c r="G521" s="43"/>
      <c r="H521" s="43"/>
      <c r="I521" s="43"/>
      <c r="J521" s="44"/>
    </row>
    <row r="522">
      <c r="A522" s="35" t="s">
        <v>49</v>
      </c>
      <c r="B522" s="42"/>
      <c r="C522" s="43"/>
      <c r="D522" s="43"/>
      <c r="E522" s="45" t="s">
        <v>548</v>
      </c>
      <c r="F522" s="43"/>
      <c r="G522" s="43"/>
      <c r="H522" s="43"/>
      <c r="I522" s="43"/>
      <c r="J522" s="44"/>
    </row>
    <row r="523">
      <c r="A523" s="35" t="s">
        <v>49</v>
      </c>
      <c r="B523" s="42"/>
      <c r="C523" s="43"/>
      <c r="D523" s="43"/>
      <c r="E523" s="45" t="s">
        <v>532</v>
      </c>
      <c r="F523" s="43"/>
      <c r="G523" s="43"/>
      <c r="H523" s="43"/>
      <c r="I523" s="43"/>
      <c r="J523" s="44"/>
    </row>
    <row r="524">
      <c r="A524" s="35" t="s">
        <v>49</v>
      </c>
      <c r="B524" s="42"/>
      <c r="C524" s="43"/>
      <c r="D524" s="43"/>
      <c r="E524" s="45" t="s">
        <v>549</v>
      </c>
      <c r="F524" s="43"/>
      <c r="G524" s="43"/>
      <c r="H524" s="43"/>
      <c r="I524" s="43"/>
      <c r="J524" s="44"/>
    </row>
    <row r="525">
      <c r="A525" s="35" t="s">
        <v>49</v>
      </c>
      <c r="B525" s="42"/>
      <c r="C525" s="43"/>
      <c r="D525" s="43"/>
      <c r="E525" s="45" t="s">
        <v>550</v>
      </c>
      <c r="F525" s="43"/>
      <c r="G525" s="43"/>
      <c r="H525" s="43"/>
      <c r="I525" s="43"/>
      <c r="J525" s="44"/>
    </row>
    <row r="526" ht="29">
      <c r="A526" s="35" t="s">
        <v>51</v>
      </c>
      <c r="B526" s="42"/>
      <c r="C526" s="43"/>
      <c r="D526" s="43"/>
      <c r="E526" s="37" t="s">
        <v>551</v>
      </c>
      <c r="F526" s="43"/>
      <c r="G526" s="43"/>
      <c r="H526" s="43"/>
      <c r="I526" s="43"/>
      <c r="J526" s="44"/>
    </row>
    <row r="527">
      <c r="A527" s="35" t="s">
        <v>42</v>
      </c>
      <c r="B527" s="35">
        <v>118</v>
      </c>
      <c r="C527" s="36" t="s">
        <v>552</v>
      </c>
      <c r="D527" s="35" t="s">
        <v>44</v>
      </c>
      <c r="E527" s="37" t="s">
        <v>553</v>
      </c>
      <c r="F527" s="38" t="s">
        <v>234</v>
      </c>
      <c r="G527" s="39">
        <v>2</v>
      </c>
      <c r="H527" s="40">
        <v>0</v>
      </c>
      <c r="I527" s="40">
        <f>ROUND(G527*H527,P4)</f>
        <v>0</v>
      </c>
      <c r="J527" s="35"/>
      <c r="O527" s="41">
        <f>I527*0.21</f>
        <v>0</v>
      </c>
      <c r="P527">
        <v>3</v>
      </c>
    </row>
    <row r="528">
      <c r="A528" s="35" t="s">
        <v>47</v>
      </c>
      <c r="B528" s="42"/>
      <c r="C528" s="43"/>
      <c r="D528" s="43"/>
      <c r="E528" s="37" t="s">
        <v>540</v>
      </c>
      <c r="F528" s="43"/>
      <c r="G528" s="43"/>
      <c r="H528" s="43"/>
      <c r="I528" s="43"/>
      <c r="J528" s="44"/>
    </row>
    <row r="529">
      <c r="A529" s="35" t="s">
        <v>49</v>
      </c>
      <c r="B529" s="42"/>
      <c r="C529" s="43"/>
      <c r="D529" s="43"/>
      <c r="E529" s="45" t="s">
        <v>554</v>
      </c>
      <c r="F529" s="43"/>
      <c r="G529" s="43"/>
      <c r="H529" s="43"/>
      <c r="I529" s="43"/>
      <c r="J529" s="44"/>
    </row>
    <row r="530" ht="72.5">
      <c r="A530" s="35" t="s">
        <v>51</v>
      </c>
      <c r="B530" s="42"/>
      <c r="C530" s="43"/>
      <c r="D530" s="43"/>
      <c r="E530" s="37" t="s">
        <v>555</v>
      </c>
      <c r="F530" s="43"/>
      <c r="G530" s="43"/>
      <c r="H530" s="43"/>
      <c r="I530" s="43"/>
      <c r="J530" s="44"/>
    </row>
    <row r="531">
      <c r="A531" s="35" t="s">
        <v>42</v>
      </c>
      <c r="B531" s="35">
        <v>119</v>
      </c>
      <c r="C531" s="36" t="s">
        <v>556</v>
      </c>
      <c r="D531" s="35" t="s">
        <v>44</v>
      </c>
      <c r="E531" s="37" t="s">
        <v>557</v>
      </c>
      <c r="F531" s="38" t="s">
        <v>234</v>
      </c>
      <c r="G531" s="39">
        <v>5</v>
      </c>
      <c r="H531" s="40">
        <v>0</v>
      </c>
      <c r="I531" s="40">
        <f>ROUND(G531*H531,P4)</f>
        <v>0</v>
      </c>
      <c r="J531" s="35"/>
      <c r="O531" s="41">
        <f>I531*0.21</f>
        <v>0</v>
      </c>
      <c r="P531">
        <v>3</v>
      </c>
    </row>
    <row r="532">
      <c r="A532" s="35" t="s">
        <v>47</v>
      </c>
      <c r="B532" s="42"/>
      <c r="C532" s="43"/>
      <c r="D532" s="43"/>
      <c r="E532" s="37" t="s">
        <v>540</v>
      </c>
      <c r="F532" s="43"/>
      <c r="G532" s="43"/>
      <c r="H532" s="43"/>
      <c r="I532" s="43"/>
      <c r="J532" s="44"/>
    </row>
    <row r="533">
      <c r="A533" s="35" t="s">
        <v>49</v>
      </c>
      <c r="B533" s="42"/>
      <c r="C533" s="43"/>
      <c r="D533" s="43"/>
      <c r="E533" s="45" t="s">
        <v>558</v>
      </c>
      <c r="F533" s="43"/>
      <c r="G533" s="43"/>
      <c r="H533" s="43"/>
      <c r="I533" s="43"/>
      <c r="J533" s="44"/>
    </row>
    <row r="534">
      <c r="A534" s="35" t="s">
        <v>49</v>
      </c>
      <c r="B534" s="42"/>
      <c r="C534" s="43"/>
      <c r="D534" s="43"/>
      <c r="E534" s="45" t="s">
        <v>559</v>
      </c>
      <c r="F534" s="43"/>
      <c r="G534" s="43"/>
      <c r="H534" s="43"/>
      <c r="I534" s="43"/>
      <c r="J534" s="44"/>
    </row>
    <row r="535">
      <c r="A535" s="35" t="s">
        <v>49</v>
      </c>
      <c r="B535" s="42"/>
      <c r="C535" s="43"/>
      <c r="D535" s="43"/>
      <c r="E535" s="45" t="s">
        <v>560</v>
      </c>
      <c r="F535" s="43"/>
      <c r="G535" s="43"/>
      <c r="H535" s="43"/>
      <c r="I535" s="43"/>
      <c r="J535" s="44"/>
    </row>
    <row r="536">
      <c r="A536" s="35" t="s">
        <v>49</v>
      </c>
      <c r="B536" s="42"/>
      <c r="C536" s="43"/>
      <c r="D536" s="43"/>
      <c r="E536" s="45" t="s">
        <v>561</v>
      </c>
      <c r="F536" s="43"/>
      <c r="G536" s="43"/>
      <c r="H536" s="43"/>
      <c r="I536" s="43"/>
      <c r="J536" s="44"/>
    </row>
    <row r="537" ht="29">
      <c r="A537" s="35" t="s">
        <v>51</v>
      </c>
      <c r="B537" s="42"/>
      <c r="C537" s="43"/>
      <c r="D537" s="43"/>
      <c r="E537" s="37" t="s">
        <v>551</v>
      </c>
      <c r="F537" s="43"/>
      <c r="G537" s="43"/>
      <c r="H537" s="43"/>
      <c r="I537" s="43"/>
      <c r="J537" s="44"/>
    </row>
    <row r="538" ht="29">
      <c r="A538" s="35" t="s">
        <v>42</v>
      </c>
      <c r="B538" s="35">
        <v>120</v>
      </c>
      <c r="C538" s="36" t="s">
        <v>562</v>
      </c>
      <c r="D538" s="35" t="s">
        <v>44</v>
      </c>
      <c r="E538" s="37" t="s">
        <v>563</v>
      </c>
      <c r="F538" s="38" t="s">
        <v>234</v>
      </c>
      <c r="G538" s="39">
        <v>4</v>
      </c>
      <c r="H538" s="40">
        <v>0</v>
      </c>
      <c r="I538" s="40">
        <f>ROUND(G538*H538,P4)</f>
        <v>0</v>
      </c>
      <c r="J538" s="35"/>
      <c r="O538" s="41">
        <f>I538*0.21</f>
        <v>0</v>
      </c>
      <c r="P538">
        <v>3</v>
      </c>
    </row>
    <row r="539">
      <c r="A539" s="35" t="s">
        <v>47</v>
      </c>
      <c r="B539" s="42"/>
      <c r="C539" s="43"/>
      <c r="D539" s="43"/>
      <c r="E539" s="37" t="s">
        <v>522</v>
      </c>
      <c r="F539" s="43"/>
      <c r="G539" s="43"/>
      <c r="H539" s="43"/>
      <c r="I539" s="43"/>
      <c r="J539" s="44"/>
    </row>
    <row r="540">
      <c r="A540" s="35" t="s">
        <v>49</v>
      </c>
      <c r="B540" s="42"/>
      <c r="C540" s="43"/>
      <c r="D540" s="43"/>
      <c r="E540" s="45" t="s">
        <v>564</v>
      </c>
      <c r="F540" s="43"/>
      <c r="G540" s="43"/>
      <c r="H540" s="43"/>
      <c r="I540" s="43"/>
      <c r="J540" s="44"/>
    </row>
    <row r="541">
      <c r="A541" s="35" t="s">
        <v>49</v>
      </c>
      <c r="B541" s="42"/>
      <c r="C541" s="43"/>
      <c r="D541" s="43"/>
      <c r="E541" s="45" t="s">
        <v>565</v>
      </c>
      <c r="F541" s="43"/>
      <c r="G541" s="43"/>
      <c r="H541" s="43"/>
      <c r="I541" s="43"/>
      <c r="J541" s="44"/>
    </row>
    <row r="542">
      <c r="A542" s="35" t="s">
        <v>49</v>
      </c>
      <c r="B542" s="42"/>
      <c r="C542" s="43"/>
      <c r="D542" s="43"/>
      <c r="E542" s="45" t="s">
        <v>566</v>
      </c>
      <c r="F542" s="43"/>
      <c r="G542" s="43"/>
      <c r="H542" s="43"/>
      <c r="I542" s="43"/>
      <c r="J542" s="44"/>
    </row>
    <row r="543">
      <c r="A543" s="35" t="s">
        <v>49</v>
      </c>
      <c r="B543" s="42"/>
      <c r="C543" s="43"/>
      <c r="D543" s="43"/>
      <c r="E543" s="45" t="s">
        <v>567</v>
      </c>
      <c r="F543" s="43"/>
      <c r="G543" s="43"/>
      <c r="H543" s="43"/>
      <c r="I543" s="43"/>
      <c r="J543" s="44"/>
    </row>
    <row r="544" ht="87">
      <c r="A544" s="35" t="s">
        <v>51</v>
      </c>
      <c r="B544" s="42"/>
      <c r="C544" s="43"/>
      <c r="D544" s="43"/>
      <c r="E544" s="37" t="s">
        <v>568</v>
      </c>
      <c r="F544" s="43"/>
      <c r="G544" s="43"/>
      <c r="H544" s="43"/>
      <c r="I544" s="43"/>
      <c r="J544" s="44"/>
    </row>
    <row r="545" ht="29">
      <c r="A545" s="35" t="s">
        <v>42</v>
      </c>
      <c r="B545" s="35">
        <v>121</v>
      </c>
      <c r="C545" s="36" t="s">
        <v>569</v>
      </c>
      <c r="D545" s="35" t="s">
        <v>44</v>
      </c>
      <c r="E545" s="37" t="s">
        <v>570</v>
      </c>
      <c r="F545" s="38" t="s">
        <v>107</v>
      </c>
      <c r="G545" s="39">
        <v>305</v>
      </c>
      <c r="H545" s="40">
        <v>0</v>
      </c>
      <c r="I545" s="40">
        <f>ROUND(G545*H545,P4)</f>
        <v>0</v>
      </c>
      <c r="J545" s="35"/>
      <c r="O545" s="41">
        <f>I545*0.21</f>
        <v>0</v>
      </c>
      <c r="P545">
        <v>3</v>
      </c>
    </row>
    <row r="546">
      <c r="A546" s="35" t="s">
        <v>47</v>
      </c>
      <c r="B546" s="42"/>
      <c r="C546" s="43"/>
      <c r="D546" s="43"/>
      <c r="E546" s="37" t="s">
        <v>571</v>
      </c>
      <c r="F546" s="43"/>
      <c r="G546" s="43"/>
      <c r="H546" s="43"/>
      <c r="I546" s="43"/>
      <c r="J546" s="44"/>
    </row>
    <row r="547">
      <c r="A547" s="35" t="s">
        <v>49</v>
      </c>
      <c r="B547" s="42"/>
      <c r="C547" s="43"/>
      <c r="D547" s="43"/>
      <c r="E547" s="45" t="s">
        <v>572</v>
      </c>
      <c r="F547" s="43"/>
      <c r="G547" s="43"/>
      <c r="H547" s="43"/>
      <c r="I547" s="43"/>
      <c r="J547" s="44"/>
    </row>
    <row r="548">
      <c r="A548" s="35" t="s">
        <v>49</v>
      </c>
      <c r="B548" s="42"/>
      <c r="C548" s="43"/>
      <c r="D548" s="43"/>
      <c r="E548" s="45" t="s">
        <v>573</v>
      </c>
      <c r="F548" s="43"/>
      <c r="G548" s="43"/>
      <c r="H548" s="43"/>
      <c r="I548" s="43"/>
      <c r="J548" s="44"/>
    </row>
    <row r="549">
      <c r="A549" s="35" t="s">
        <v>49</v>
      </c>
      <c r="B549" s="42"/>
      <c r="C549" s="43"/>
      <c r="D549" s="43"/>
      <c r="E549" s="45" t="s">
        <v>574</v>
      </c>
      <c r="F549" s="43"/>
      <c r="G549" s="43"/>
      <c r="H549" s="43"/>
      <c r="I549" s="43"/>
      <c r="J549" s="44"/>
    </row>
    <row r="550">
      <c r="A550" s="35" t="s">
        <v>49</v>
      </c>
      <c r="B550" s="42"/>
      <c r="C550" s="43"/>
      <c r="D550" s="43"/>
      <c r="E550" s="45" t="s">
        <v>575</v>
      </c>
      <c r="F550" s="43"/>
      <c r="G550" s="43"/>
      <c r="H550" s="43"/>
      <c r="I550" s="43"/>
      <c r="J550" s="44"/>
    </row>
    <row r="551">
      <c r="A551" s="35" t="s">
        <v>49</v>
      </c>
      <c r="B551" s="42"/>
      <c r="C551" s="43"/>
      <c r="D551" s="43"/>
      <c r="E551" s="45" t="s">
        <v>576</v>
      </c>
      <c r="F551" s="43"/>
      <c r="G551" s="43"/>
      <c r="H551" s="43"/>
      <c r="I551" s="43"/>
      <c r="J551" s="44"/>
    </row>
    <row r="552" ht="58">
      <c r="A552" s="35" t="s">
        <v>51</v>
      </c>
      <c r="B552" s="42"/>
      <c r="C552" s="43"/>
      <c r="D552" s="43"/>
      <c r="E552" s="37" t="s">
        <v>577</v>
      </c>
      <c r="F552" s="43"/>
      <c r="G552" s="43"/>
      <c r="H552" s="43"/>
      <c r="I552" s="43"/>
      <c r="J552" s="44"/>
    </row>
    <row r="553" ht="29">
      <c r="A553" s="35" t="s">
        <v>42</v>
      </c>
      <c r="B553" s="35">
        <v>122</v>
      </c>
      <c r="C553" s="36" t="s">
        <v>578</v>
      </c>
      <c r="D553" s="35" t="s">
        <v>44</v>
      </c>
      <c r="E553" s="37" t="s">
        <v>579</v>
      </c>
      <c r="F553" s="38" t="s">
        <v>107</v>
      </c>
      <c r="G553" s="39">
        <v>305</v>
      </c>
      <c r="H553" s="40">
        <v>0</v>
      </c>
      <c r="I553" s="40">
        <f>ROUND(G553*H553,P4)</f>
        <v>0</v>
      </c>
      <c r="J553" s="35"/>
      <c r="O553" s="41">
        <f>I553*0.21</f>
        <v>0</v>
      </c>
      <c r="P553">
        <v>3</v>
      </c>
    </row>
    <row r="554">
      <c r="A554" s="35" t="s">
        <v>47</v>
      </c>
      <c r="B554" s="42"/>
      <c r="C554" s="43"/>
      <c r="D554" s="43"/>
      <c r="E554" s="37" t="s">
        <v>580</v>
      </c>
      <c r="F554" s="43"/>
      <c r="G554" s="43"/>
      <c r="H554" s="43"/>
      <c r="I554" s="43"/>
      <c r="J554" s="44"/>
    </row>
    <row r="555">
      <c r="A555" s="35" t="s">
        <v>49</v>
      </c>
      <c r="B555" s="42"/>
      <c r="C555" s="43"/>
      <c r="D555" s="43"/>
      <c r="E555" s="45" t="s">
        <v>572</v>
      </c>
      <c r="F555" s="43"/>
      <c r="G555" s="43"/>
      <c r="H555" s="43"/>
      <c r="I555" s="43"/>
      <c r="J555" s="44"/>
    </row>
    <row r="556">
      <c r="A556" s="35" t="s">
        <v>49</v>
      </c>
      <c r="B556" s="42"/>
      <c r="C556" s="43"/>
      <c r="D556" s="43"/>
      <c r="E556" s="45" t="s">
        <v>573</v>
      </c>
      <c r="F556" s="43"/>
      <c r="G556" s="43"/>
      <c r="H556" s="43"/>
      <c r="I556" s="43"/>
      <c r="J556" s="44"/>
    </row>
    <row r="557">
      <c r="A557" s="35" t="s">
        <v>49</v>
      </c>
      <c r="B557" s="42"/>
      <c r="C557" s="43"/>
      <c r="D557" s="43"/>
      <c r="E557" s="45" t="s">
        <v>574</v>
      </c>
      <c r="F557" s="43"/>
      <c r="G557" s="43"/>
      <c r="H557" s="43"/>
      <c r="I557" s="43"/>
      <c r="J557" s="44"/>
    </row>
    <row r="558">
      <c r="A558" s="35" t="s">
        <v>49</v>
      </c>
      <c r="B558" s="42"/>
      <c r="C558" s="43"/>
      <c r="D558" s="43"/>
      <c r="E558" s="45" t="s">
        <v>575</v>
      </c>
      <c r="F558" s="43"/>
      <c r="G558" s="43"/>
      <c r="H558" s="43"/>
      <c r="I558" s="43"/>
      <c r="J558" s="44"/>
    </row>
    <row r="559">
      <c r="A559" s="35" t="s">
        <v>49</v>
      </c>
      <c r="B559" s="42"/>
      <c r="C559" s="43"/>
      <c r="D559" s="43"/>
      <c r="E559" s="45" t="s">
        <v>576</v>
      </c>
      <c r="F559" s="43"/>
      <c r="G559" s="43"/>
      <c r="H559" s="43"/>
      <c r="I559" s="43"/>
      <c r="J559" s="44"/>
    </row>
    <row r="560" ht="101.5">
      <c r="A560" s="35" t="s">
        <v>51</v>
      </c>
      <c r="B560" s="42"/>
      <c r="C560" s="43"/>
      <c r="D560" s="43"/>
      <c r="E560" s="37" t="s">
        <v>581</v>
      </c>
      <c r="F560" s="43"/>
      <c r="G560" s="43"/>
      <c r="H560" s="43"/>
      <c r="I560" s="43"/>
      <c r="J560" s="44"/>
    </row>
    <row r="561">
      <c r="A561" s="35" t="s">
        <v>42</v>
      </c>
      <c r="B561" s="35">
        <v>123</v>
      </c>
      <c r="C561" s="36" t="s">
        <v>582</v>
      </c>
      <c r="D561" s="35" t="s">
        <v>119</v>
      </c>
      <c r="E561" s="37" t="s">
        <v>583</v>
      </c>
      <c r="F561" s="38" t="s">
        <v>157</v>
      </c>
      <c r="G561" s="39">
        <v>33</v>
      </c>
      <c r="H561" s="40">
        <v>0</v>
      </c>
      <c r="I561" s="40">
        <f>ROUND(G561*H561,P4)</f>
        <v>0</v>
      </c>
      <c r="J561" s="35"/>
      <c r="O561" s="41">
        <f>I561*0.21</f>
        <v>0</v>
      </c>
      <c r="P561">
        <v>3</v>
      </c>
    </row>
    <row r="562" ht="29">
      <c r="A562" s="35" t="s">
        <v>47</v>
      </c>
      <c r="B562" s="42"/>
      <c r="C562" s="43"/>
      <c r="D562" s="43"/>
      <c r="E562" s="37" t="s">
        <v>584</v>
      </c>
      <c r="F562" s="43"/>
      <c r="G562" s="43"/>
      <c r="H562" s="43"/>
      <c r="I562" s="43"/>
      <c r="J562" s="44"/>
    </row>
    <row r="563">
      <c r="A563" s="35" t="s">
        <v>49</v>
      </c>
      <c r="B563" s="42"/>
      <c r="C563" s="43"/>
      <c r="D563" s="43"/>
      <c r="E563" s="45" t="s">
        <v>307</v>
      </c>
      <c r="F563" s="43"/>
      <c r="G563" s="43"/>
      <c r="H563" s="43"/>
      <c r="I563" s="43"/>
      <c r="J563" s="44"/>
    </row>
    <row r="564" ht="87">
      <c r="A564" s="35" t="s">
        <v>51</v>
      </c>
      <c r="B564" s="42"/>
      <c r="C564" s="43"/>
      <c r="D564" s="43"/>
      <c r="E564" s="37" t="s">
        <v>585</v>
      </c>
      <c r="F564" s="43"/>
      <c r="G564" s="43"/>
      <c r="H564" s="43"/>
      <c r="I564" s="43"/>
      <c r="J564" s="44"/>
    </row>
    <row r="565" ht="29">
      <c r="A565" s="35" t="s">
        <v>42</v>
      </c>
      <c r="B565" s="35">
        <v>124</v>
      </c>
      <c r="C565" s="36" t="s">
        <v>586</v>
      </c>
      <c r="D565" s="35" t="s">
        <v>587</v>
      </c>
      <c r="E565" s="37" t="s">
        <v>588</v>
      </c>
      <c r="F565" s="38" t="s">
        <v>157</v>
      </c>
      <c r="G565" s="39">
        <v>831</v>
      </c>
      <c r="H565" s="40">
        <v>0</v>
      </c>
      <c r="I565" s="40">
        <f>ROUND(G565*H565,P4)</f>
        <v>0</v>
      </c>
      <c r="J565" s="35"/>
      <c r="O565" s="41">
        <f>I565*0.21</f>
        <v>0</v>
      </c>
      <c r="P565">
        <v>3</v>
      </c>
    </row>
    <row r="566" ht="29">
      <c r="A566" s="35" t="s">
        <v>47</v>
      </c>
      <c r="B566" s="42"/>
      <c r="C566" s="43"/>
      <c r="D566" s="43"/>
      <c r="E566" s="37" t="s">
        <v>589</v>
      </c>
      <c r="F566" s="43"/>
      <c r="G566" s="43"/>
      <c r="H566" s="43"/>
      <c r="I566" s="43"/>
      <c r="J566" s="44"/>
    </row>
    <row r="567">
      <c r="A567" s="35" t="s">
        <v>49</v>
      </c>
      <c r="B567" s="42"/>
      <c r="C567" s="43"/>
      <c r="D567" s="43"/>
      <c r="E567" s="45" t="s">
        <v>590</v>
      </c>
      <c r="F567" s="43"/>
      <c r="G567" s="43"/>
      <c r="H567" s="43"/>
      <c r="I567" s="43"/>
      <c r="J567" s="44"/>
    </row>
    <row r="568" ht="87">
      <c r="A568" s="35" t="s">
        <v>51</v>
      </c>
      <c r="B568" s="42"/>
      <c r="C568" s="43"/>
      <c r="D568" s="43"/>
      <c r="E568" s="37" t="s">
        <v>585</v>
      </c>
      <c r="F568" s="43"/>
      <c r="G568" s="43"/>
      <c r="H568" s="43"/>
      <c r="I568" s="43"/>
      <c r="J568" s="44"/>
    </row>
    <row r="569" ht="29">
      <c r="A569" s="35" t="s">
        <v>42</v>
      </c>
      <c r="B569" s="35">
        <v>125</v>
      </c>
      <c r="C569" s="36" t="s">
        <v>586</v>
      </c>
      <c r="D569" s="35" t="s">
        <v>591</v>
      </c>
      <c r="E569" s="37" t="s">
        <v>588</v>
      </c>
      <c r="F569" s="38" t="s">
        <v>157</v>
      </c>
      <c r="G569" s="39">
        <v>51</v>
      </c>
      <c r="H569" s="40">
        <v>0</v>
      </c>
      <c r="I569" s="40">
        <f>ROUND(G569*H569,P4)</f>
        <v>0</v>
      </c>
      <c r="J569" s="35"/>
      <c r="O569" s="41">
        <f>I569*0.21</f>
        <v>0</v>
      </c>
      <c r="P569">
        <v>3</v>
      </c>
    </row>
    <row r="570" ht="29">
      <c r="A570" s="35" t="s">
        <v>47</v>
      </c>
      <c r="B570" s="42"/>
      <c r="C570" s="43"/>
      <c r="D570" s="43"/>
      <c r="E570" s="37" t="s">
        <v>592</v>
      </c>
      <c r="F570" s="43"/>
      <c r="G570" s="43"/>
      <c r="H570" s="43"/>
      <c r="I570" s="43"/>
      <c r="J570" s="44"/>
    </row>
    <row r="571">
      <c r="A571" s="35" t="s">
        <v>49</v>
      </c>
      <c r="B571" s="42"/>
      <c r="C571" s="43"/>
      <c r="D571" s="43"/>
      <c r="E571" s="45" t="s">
        <v>593</v>
      </c>
      <c r="F571" s="43"/>
      <c r="G571" s="43"/>
      <c r="H571" s="43"/>
      <c r="I571" s="43"/>
      <c r="J571" s="44"/>
    </row>
    <row r="572" ht="87">
      <c r="A572" s="35" t="s">
        <v>51</v>
      </c>
      <c r="B572" s="42"/>
      <c r="C572" s="43"/>
      <c r="D572" s="43"/>
      <c r="E572" s="37" t="s">
        <v>585</v>
      </c>
      <c r="F572" s="43"/>
      <c r="G572" s="43"/>
      <c r="H572" s="43"/>
      <c r="I572" s="43"/>
      <c r="J572" s="44"/>
    </row>
    <row r="573">
      <c r="A573" s="35" t="s">
        <v>42</v>
      </c>
      <c r="B573" s="35">
        <v>126</v>
      </c>
      <c r="C573" s="36" t="s">
        <v>594</v>
      </c>
      <c r="D573" s="35" t="s">
        <v>111</v>
      </c>
      <c r="E573" s="37" t="s">
        <v>595</v>
      </c>
      <c r="F573" s="38" t="s">
        <v>157</v>
      </c>
      <c r="G573" s="39">
        <v>10</v>
      </c>
      <c r="H573" s="40">
        <v>0</v>
      </c>
      <c r="I573" s="40">
        <f>ROUND(G573*H573,P4)</f>
        <v>0</v>
      </c>
      <c r="J573" s="35"/>
      <c r="O573" s="41">
        <f>I573*0.21</f>
        <v>0</v>
      </c>
      <c r="P573">
        <v>3</v>
      </c>
    </row>
    <row r="574" ht="29">
      <c r="A574" s="35" t="s">
        <v>47</v>
      </c>
      <c r="B574" s="42"/>
      <c r="C574" s="43"/>
      <c r="D574" s="43"/>
      <c r="E574" s="37" t="s">
        <v>596</v>
      </c>
      <c r="F574" s="43"/>
      <c r="G574" s="43"/>
      <c r="H574" s="43"/>
      <c r="I574" s="43"/>
      <c r="J574" s="44"/>
    </row>
    <row r="575">
      <c r="A575" s="35" t="s">
        <v>49</v>
      </c>
      <c r="B575" s="42"/>
      <c r="C575" s="43"/>
      <c r="D575" s="43"/>
      <c r="E575" s="45" t="s">
        <v>597</v>
      </c>
      <c r="F575" s="43"/>
      <c r="G575" s="43"/>
      <c r="H575" s="43"/>
      <c r="I575" s="43"/>
      <c r="J575" s="44"/>
    </row>
    <row r="576" ht="87">
      <c r="A576" s="35" t="s">
        <v>51</v>
      </c>
      <c r="B576" s="42"/>
      <c r="C576" s="43"/>
      <c r="D576" s="43"/>
      <c r="E576" s="37" t="s">
        <v>598</v>
      </c>
      <c r="F576" s="43"/>
      <c r="G576" s="43"/>
      <c r="H576" s="43"/>
      <c r="I576" s="43"/>
      <c r="J576" s="44"/>
    </row>
    <row r="577">
      <c r="A577" s="35" t="s">
        <v>42</v>
      </c>
      <c r="B577" s="35">
        <v>127</v>
      </c>
      <c r="C577" s="36" t="s">
        <v>599</v>
      </c>
      <c r="D577" s="35" t="s">
        <v>44</v>
      </c>
      <c r="E577" s="37" t="s">
        <v>600</v>
      </c>
      <c r="F577" s="38" t="s">
        <v>157</v>
      </c>
      <c r="G577" s="39">
        <v>170</v>
      </c>
      <c r="H577" s="40">
        <v>0</v>
      </c>
      <c r="I577" s="40">
        <f>ROUND(G577*H577,P4)</f>
        <v>0</v>
      </c>
      <c r="J577" s="35"/>
      <c r="O577" s="41">
        <f>I577*0.21</f>
        <v>0</v>
      </c>
      <c r="P577">
        <v>3</v>
      </c>
    </row>
    <row r="578" ht="43.5">
      <c r="A578" s="35" t="s">
        <v>47</v>
      </c>
      <c r="B578" s="42"/>
      <c r="C578" s="43"/>
      <c r="D578" s="43"/>
      <c r="E578" s="37" t="s">
        <v>181</v>
      </c>
      <c r="F578" s="43"/>
      <c r="G578" s="43"/>
      <c r="H578" s="43"/>
      <c r="I578" s="43"/>
      <c r="J578" s="44"/>
    </row>
    <row r="579">
      <c r="A579" s="35" t="s">
        <v>49</v>
      </c>
      <c r="B579" s="42"/>
      <c r="C579" s="43"/>
      <c r="D579" s="43"/>
      <c r="E579" s="45" t="s">
        <v>182</v>
      </c>
      <c r="F579" s="43"/>
      <c r="G579" s="43"/>
      <c r="H579" s="43"/>
      <c r="I579" s="43"/>
      <c r="J579" s="44"/>
    </row>
    <row r="580" ht="43.5">
      <c r="A580" s="35" t="s">
        <v>51</v>
      </c>
      <c r="B580" s="42"/>
      <c r="C580" s="43"/>
      <c r="D580" s="43"/>
      <c r="E580" s="37" t="s">
        <v>601</v>
      </c>
      <c r="F580" s="43"/>
      <c r="G580" s="43"/>
      <c r="H580" s="43"/>
      <c r="I580" s="43"/>
      <c r="J580" s="44"/>
    </row>
    <row r="581">
      <c r="A581" s="35" t="s">
        <v>42</v>
      </c>
      <c r="B581" s="35">
        <v>128</v>
      </c>
      <c r="C581" s="36" t="s">
        <v>602</v>
      </c>
      <c r="D581" s="35" t="s">
        <v>44</v>
      </c>
      <c r="E581" s="37" t="s">
        <v>603</v>
      </c>
      <c r="F581" s="38" t="s">
        <v>157</v>
      </c>
      <c r="G581" s="39">
        <v>10</v>
      </c>
      <c r="H581" s="40">
        <v>0</v>
      </c>
      <c r="I581" s="40">
        <f>ROUND(G581*H581,P4)</f>
        <v>0</v>
      </c>
      <c r="J581" s="35"/>
      <c r="O581" s="41">
        <f>I581*0.21</f>
        <v>0</v>
      </c>
      <c r="P581">
        <v>3</v>
      </c>
    </row>
    <row r="582" ht="58">
      <c r="A582" s="35" t="s">
        <v>47</v>
      </c>
      <c r="B582" s="42"/>
      <c r="C582" s="43"/>
      <c r="D582" s="43"/>
      <c r="E582" s="37" t="s">
        <v>604</v>
      </c>
      <c r="F582" s="43"/>
      <c r="G582" s="43"/>
      <c r="H582" s="43"/>
      <c r="I582" s="43"/>
      <c r="J582" s="44"/>
    </row>
    <row r="583">
      <c r="A583" s="35" t="s">
        <v>49</v>
      </c>
      <c r="B583" s="42"/>
      <c r="C583" s="43"/>
      <c r="D583" s="43"/>
      <c r="E583" s="45" t="s">
        <v>605</v>
      </c>
      <c r="F583" s="43"/>
      <c r="G583" s="43"/>
      <c r="H583" s="43"/>
      <c r="I583" s="43"/>
      <c r="J583" s="44"/>
    </row>
    <row r="584" ht="87">
      <c r="A584" s="35" t="s">
        <v>51</v>
      </c>
      <c r="B584" s="42"/>
      <c r="C584" s="43"/>
      <c r="D584" s="43"/>
      <c r="E584" s="37" t="s">
        <v>606</v>
      </c>
      <c r="F584" s="43"/>
      <c r="G584" s="43"/>
      <c r="H584" s="43"/>
      <c r="I584" s="43"/>
      <c r="J584" s="44"/>
    </row>
    <row r="585">
      <c r="A585" s="35" t="s">
        <v>42</v>
      </c>
      <c r="B585" s="35">
        <v>129</v>
      </c>
      <c r="C585" s="36" t="s">
        <v>607</v>
      </c>
      <c r="D585" s="35" t="s">
        <v>111</v>
      </c>
      <c r="E585" s="37" t="s">
        <v>608</v>
      </c>
      <c r="F585" s="38" t="s">
        <v>70</v>
      </c>
      <c r="G585" s="39">
        <v>16</v>
      </c>
      <c r="H585" s="40">
        <v>0</v>
      </c>
      <c r="I585" s="40">
        <f>ROUND(G585*H585,P4)</f>
        <v>0</v>
      </c>
      <c r="J585" s="35"/>
      <c r="O585" s="41">
        <f>I585*0.21</f>
        <v>0</v>
      </c>
      <c r="P585">
        <v>3</v>
      </c>
    </row>
    <row r="586" ht="29">
      <c r="A586" s="35" t="s">
        <v>47</v>
      </c>
      <c r="B586" s="42"/>
      <c r="C586" s="43"/>
      <c r="D586" s="43"/>
      <c r="E586" s="37" t="s">
        <v>609</v>
      </c>
      <c r="F586" s="43"/>
      <c r="G586" s="43"/>
      <c r="H586" s="43"/>
      <c r="I586" s="43"/>
      <c r="J586" s="44"/>
    </row>
    <row r="587">
      <c r="A587" s="35" t="s">
        <v>49</v>
      </c>
      <c r="B587" s="42"/>
      <c r="C587" s="43"/>
      <c r="D587" s="43"/>
      <c r="E587" s="45" t="s">
        <v>469</v>
      </c>
      <c r="F587" s="43"/>
      <c r="G587" s="43"/>
      <c r="H587" s="43"/>
      <c r="I587" s="43"/>
      <c r="J587" s="44"/>
    </row>
    <row r="588" ht="174">
      <c r="A588" s="35" t="s">
        <v>51</v>
      </c>
      <c r="B588" s="42"/>
      <c r="C588" s="43"/>
      <c r="D588" s="43"/>
      <c r="E588" s="37" t="s">
        <v>610</v>
      </c>
      <c r="F588" s="43"/>
      <c r="G588" s="43"/>
      <c r="H588" s="43"/>
      <c r="I588" s="43"/>
      <c r="J588" s="44"/>
    </row>
    <row r="589">
      <c r="A589" s="35" t="s">
        <v>42</v>
      </c>
      <c r="B589" s="35">
        <v>130</v>
      </c>
      <c r="C589" s="36" t="s">
        <v>611</v>
      </c>
      <c r="D589" s="35" t="s">
        <v>111</v>
      </c>
      <c r="E589" s="37" t="s">
        <v>612</v>
      </c>
      <c r="F589" s="38" t="s">
        <v>70</v>
      </c>
      <c r="G589" s="39">
        <v>3</v>
      </c>
      <c r="H589" s="40">
        <v>0</v>
      </c>
      <c r="I589" s="40">
        <f>ROUND(G589*H589,P4)</f>
        <v>0</v>
      </c>
      <c r="J589" s="35"/>
      <c r="O589" s="41">
        <f>I589*0.21</f>
        <v>0</v>
      </c>
      <c r="P589">
        <v>3</v>
      </c>
    </row>
    <row r="590" ht="43.5">
      <c r="A590" s="35" t="s">
        <v>47</v>
      </c>
      <c r="B590" s="42"/>
      <c r="C590" s="43"/>
      <c r="D590" s="43"/>
      <c r="E590" s="37" t="s">
        <v>613</v>
      </c>
      <c r="F590" s="43"/>
      <c r="G590" s="43"/>
      <c r="H590" s="43"/>
      <c r="I590" s="43"/>
      <c r="J590" s="44"/>
    </row>
    <row r="591">
      <c r="A591" s="35" t="s">
        <v>49</v>
      </c>
      <c r="B591" s="42"/>
      <c r="C591" s="43"/>
      <c r="D591" s="43"/>
      <c r="E591" s="45" t="s">
        <v>109</v>
      </c>
      <c r="F591" s="43"/>
      <c r="G591" s="43"/>
      <c r="H591" s="43"/>
      <c r="I591" s="43"/>
      <c r="J591" s="44"/>
    </row>
    <row r="592" ht="174">
      <c r="A592" s="35" t="s">
        <v>51</v>
      </c>
      <c r="B592" s="46"/>
      <c r="C592" s="47"/>
      <c r="D592" s="47"/>
      <c r="E592" s="37" t="s">
        <v>610</v>
      </c>
      <c r="F592" s="47"/>
      <c r="G592" s="47"/>
      <c r="H592" s="47"/>
      <c r="I592" s="47"/>
      <c r="J59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15</v>
      </c>
      <c r="I3" s="23">
        <f>SUMIFS(I8:I185,A8:A185,"SD")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SUMIFS(I9:I25,A9:A25,"P")</f>
        <v>0</v>
      </c>
      <c r="J8" s="34"/>
    </row>
    <row r="9">
      <c r="A9" s="35" t="s">
        <v>42</v>
      </c>
      <c r="B9" s="35">
        <v>1</v>
      </c>
      <c r="C9" s="36" t="s">
        <v>68</v>
      </c>
      <c r="D9" s="35" t="s">
        <v>44</v>
      </c>
      <c r="E9" s="37" t="s">
        <v>69</v>
      </c>
      <c r="F9" s="38" t="s">
        <v>70</v>
      </c>
      <c r="G9" s="39">
        <v>56.100000000000001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47</v>
      </c>
      <c r="B10" s="42"/>
      <c r="C10" s="43"/>
      <c r="D10" s="43"/>
      <c r="E10" s="37" t="s">
        <v>71</v>
      </c>
      <c r="F10" s="43"/>
      <c r="G10" s="43"/>
      <c r="H10" s="43"/>
      <c r="I10" s="43"/>
      <c r="J10" s="44"/>
    </row>
    <row r="11">
      <c r="A11" s="35" t="s">
        <v>49</v>
      </c>
      <c r="B11" s="42"/>
      <c r="C11" s="43"/>
      <c r="D11" s="43"/>
      <c r="E11" s="45" t="s">
        <v>614</v>
      </c>
      <c r="F11" s="43"/>
      <c r="G11" s="43"/>
      <c r="H11" s="43"/>
      <c r="I11" s="43"/>
      <c r="J11" s="44"/>
    </row>
    <row r="12">
      <c r="A12" s="35" t="s">
        <v>49</v>
      </c>
      <c r="B12" s="42"/>
      <c r="C12" s="43"/>
      <c r="D12" s="43"/>
      <c r="E12" s="45" t="s">
        <v>615</v>
      </c>
      <c r="F12" s="43"/>
      <c r="G12" s="43"/>
      <c r="H12" s="43"/>
      <c r="I12" s="43"/>
      <c r="J12" s="44"/>
    </row>
    <row r="13">
      <c r="A13" s="35" t="s">
        <v>49</v>
      </c>
      <c r="B13" s="42"/>
      <c r="C13" s="43"/>
      <c r="D13" s="43"/>
      <c r="E13" s="45" t="s">
        <v>616</v>
      </c>
      <c r="F13" s="43"/>
      <c r="G13" s="43"/>
      <c r="H13" s="43"/>
      <c r="I13" s="43"/>
      <c r="J13" s="44"/>
    </row>
    <row r="14">
      <c r="A14" s="35" t="s">
        <v>49</v>
      </c>
      <c r="B14" s="42"/>
      <c r="C14" s="43"/>
      <c r="D14" s="43"/>
      <c r="E14" s="45" t="s">
        <v>617</v>
      </c>
      <c r="F14" s="43"/>
      <c r="G14" s="43"/>
      <c r="H14" s="43"/>
      <c r="I14" s="43"/>
      <c r="J14" s="44"/>
    </row>
    <row r="15" ht="72.5">
      <c r="A15" s="35" t="s">
        <v>51</v>
      </c>
      <c r="B15" s="42"/>
      <c r="C15" s="43"/>
      <c r="D15" s="43"/>
      <c r="E15" s="37" t="s">
        <v>83</v>
      </c>
      <c r="F15" s="43"/>
      <c r="G15" s="43"/>
      <c r="H15" s="43"/>
      <c r="I15" s="43"/>
      <c r="J15" s="44"/>
    </row>
    <row r="16">
      <c r="A16" s="35" t="s">
        <v>42</v>
      </c>
      <c r="B16" s="35">
        <v>2</v>
      </c>
      <c r="C16" s="36" t="s">
        <v>84</v>
      </c>
      <c r="D16" s="35" t="s">
        <v>44</v>
      </c>
      <c r="E16" s="37" t="s">
        <v>85</v>
      </c>
      <c r="F16" s="38" t="s">
        <v>70</v>
      </c>
      <c r="G16" s="39">
        <v>24.515000000000001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47</v>
      </c>
      <c r="B17" s="42"/>
      <c r="C17" s="43"/>
      <c r="D17" s="43"/>
      <c r="E17" s="37" t="s">
        <v>86</v>
      </c>
      <c r="F17" s="43"/>
      <c r="G17" s="43"/>
      <c r="H17" s="43"/>
      <c r="I17" s="43"/>
      <c r="J17" s="44"/>
    </row>
    <row r="18">
      <c r="A18" s="35" t="s">
        <v>49</v>
      </c>
      <c r="B18" s="42"/>
      <c r="C18" s="43"/>
      <c r="D18" s="43"/>
      <c r="E18" s="45" t="s">
        <v>618</v>
      </c>
      <c r="F18" s="43"/>
      <c r="G18" s="43"/>
      <c r="H18" s="43"/>
      <c r="I18" s="43"/>
      <c r="J18" s="44"/>
    </row>
    <row r="19">
      <c r="A19" s="35" t="s">
        <v>49</v>
      </c>
      <c r="B19" s="42"/>
      <c r="C19" s="43"/>
      <c r="D19" s="43"/>
      <c r="E19" s="45" t="s">
        <v>619</v>
      </c>
      <c r="F19" s="43"/>
      <c r="G19" s="43"/>
      <c r="H19" s="43"/>
      <c r="I19" s="43"/>
      <c r="J19" s="44"/>
    </row>
    <row r="20">
      <c r="A20" s="35" t="s">
        <v>49</v>
      </c>
      <c r="B20" s="42"/>
      <c r="C20" s="43"/>
      <c r="D20" s="43"/>
      <c r="E20" s="45" t="s">
        <v>620</v>
      </c>
      <c r="F20" s="43"/>
      <c r="G20" s="43"/>
      <c r="H20" s="43"/>
      <c r="I20" s="43"/>
      <c r="J20" s="44"/>
    </row>
    <row r="21" ht="72.5">
      <c r="A21" s="35" t="s">
        <v>51</v>
      </c>
      <c r="B21" s="42"/>
      <c r="C21" s="43"/>
      <c r="D21" s="43"/>
      <c r="E21" s="37" t="s">
        <v>83</v>
      </c>
      <c r="F21" s="43"/>
      <c r="G21" s="43"/>
      <c r="H21" s="43"/>
      <c r="I21" s="43"/>
      <c r="J21" s="44"/>
    </row>
    <row r="22">
      <c r="A22" s="35" t="s">
        <v>42</v>
      </c>
      <c r="B22" s="35">
        <v>3</v>
      </c>
      <c r="C22" s="36" t="s">
        <v>97</v>
      </c>
      <c r="D22" s="35" t="s">
        <v>44</v>
      </c>
      <c r="E22" s="37" t="s">
        <v>98</v>
      </c>
      <c r="F22" s="38" t="s">
        <v>70</v>
      </c>
      <c r="G22" s="39">
        <v>0.45000000000000001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47</v>
      </c>
      <c r="B23" s="42"/>
      <c r="C23" s="43"/>
      <c r="D23" s="43"/>
      <c r="E23" s="37" t="s">
        <v>99</v>
      </c>
      <c r="F23" s="43"/>
      <c r="G23" s="43"/>
      <c r="H23" s="43"/>
      <c r="I23" s="43"/>
      <c r="J23" s="44"/>
    </row>
    <row r="24">
      <c r="A24" s="35" t="s">
        <v>49</v>
      </c>
      <c r="B24" s="42"/>
      <c r="C24" s="43"/>
      <c r="D24" s="43"/>
      <c r="E24" s="45" t="s">
        <v>621</v>
      </c>
      <c r="F24" s="43"/>
      <c r="G24" s="43"/>
      <c r="H24" s="43"/>
      <c r="I24" s="43"/>
      <c r="J24" s="44"/>
    </row>
    <row r="25" ht="72.5">
      <c r="A25" s="35" t="s">
        <v>51</v>
      </c>
      <c r="B25" s="42"/>
      <c r="C25" s="43"/>
      <c r="D25" s="43"/>
      <c r="E25" s="37" t="s">
        <v>101</v>
      </c>
      <c r="F25" s="43"/>
      <c r="G25" s="43"/>
      <c r="H25" s="43"/>
      <c r="I25" s="43"/>
      <c r="J25" s="44"/>
    </row>
    <row r="26">
      <c r="A26" s="29" t="s">
        <v>39</v>
      </c>
      <c r="B26" s="30"/>
      <c r="C26" s="31" t="s">
        <v>102</v>
      </c>
      <c r="D26" s="32"/>
      <c r="E26" s="29" t="s">
        <v>103</v>
      </c>
      <c r="F26" s="32"/>
      <c r="G26" s="32"/>
      <c r="H26" s="32"/>
      <c r="I26" s="33">
        <f>SUMIFS(I27:I86,A27:A86,"P")</f>
        <v>0</v>
      </c>
      <c r="J26" s="34"/>
    </row>
    <row r="27">
      <c r="A27" s="35" t="s">
        <v>42</v>
      </c>
      <c r="B27" s="35">
        <v>4</v>
      </c>
      <c r="C27" s="36" t="s">
        <v>114</v>
      </c>
      <c r="D27" s="35" t="s">
        <v>622</v>
      </c>
      <c r="E27" s="37" t="s">
        <v>115</v>
      </c>
      <c r="F27" s="38" t="s">
        <v>107</v>
      </c>
      <c r="G27" s="39">
        <v>14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 ht="29">
      <c r="A28" s="35" t="s">
        <v>47</v>
      </c>
      <c r="B28" s="42"/>
      <c r="C28" s="43"/>
      <c r="D28" s="43"/>
      <c r="E28" s="37" t="s">
        <v>623</v>
      </c>
      <c r="F28" s="43"/>
      <c r="G28" s="43"/>
      <c r="H28" s="43"/>
      <c r="I28" s="43"/>
      <c r="J28" s="44"/>
    </row>
    <row r="29">
      <c r="A29" s="35" t="s">
        <v>49</v>
      </c>
      <c r="B29" s="42"/>
      <c r="C29" s="43"/>
      <c r="D29" s="43"/>
      <c r="E29" s="45" t="s">
        <v>624</v>
      </c>
      <c r="F29" s="43"/>
      <c r="G29" s="43"/>
      <c r="H29" s="43"/>
      <c r="I29" s="43"/>
      <c r="J29" s="44"/>
    </row>
    <row r="30" ht="58">
      <c r="A30" s="35" t="s">
        <v>51</v>
      </c>
      <c r="B30" s="42"/>
      <c r="C30" s="43"/>
      <c r="D30" s="43"/>
      <c r="E30" s="37" t="s">
        <v>118</v>
      </c>
      <c r="F30" s="43"/>
      <c r="G30" s="43"/>
      <c r="H30" s="43"/>
      <c r="I30" s="43"/>
      <c r="J30" s="44"/>
    </row>
    <row r="31">
      <c r="A31" s="35" t="s">
        <v>42</v>
      </c>
      <c r="B31" s="35">
        <v>5</v>
      </c>
      <c r="C31" s="36" t="s">
        <v>122</v>
      </c>
      <c r="D31" s="35" t="s">
        <v>105</v>
      </c>
      <c r="E31" s="37" t="s">
        <v>123</v>
      </c>
      <c r="F31" s="38" t="s">
        <v>70</v>
      </c>
      <c r="G31" s="39">
        <v>3.2000000000000002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 ht="43.5">
      <c r="A32" s="35" t="s">
        <v>47</v>
      </c>
      <c r="B32" s="42"/>
      <c r="C32" s="43"/>
      <c r="D32" s="43"/>
      <c r="E32" s="37" t="s">
        <v>625</v>
      </c>
      <c r="F32" s="43"/>
      <c r="G32" s="43"/>
      <c r="H32" s="43"/>
      <c r="I32" s="43"/>
      <c r="J32" s="44"/>
    </row>
    <row r="33">
      <c r="A33" s="35" t="s">
        <v>49</v>
      </c>
      <c r="B33" s="42"/>
      <c r="C33" s="43"/>
      <c r="D33" s="43"/>
      <c r="E33" s="45" t="s">
        <v>626</v>
      </c>
      <c r="F33" s="43"/>
      <c r="G33" s="43"/>
      <c r="H33" s="43"/>
      <c r="I33" s="43"/>
      <c r="J33" s="44"/>
    </row>
    <row r="34" ht="130.5">
      <c r="A34" s="35" t="s">
        <v>51</v>
      </c>
      <c r="B34" s="42"/>
      <c r="C34" s="43"/>
      <c r="D34" s="43"/>
      <c r="E34" s="37" t="s">
        <v>126</v>
      </c>
      <c r="F34" s="43"/>
      <c r="G34" s="43"/>
      <c r="H34" s="43"/>
      <c r="I34" s="43"/>
      <c r="J34" s="44"/>
    </row>
    <row r="35">
      <c r="A35" s="35" t="s">
        <v>42</v>
      </c>
      <c r="B35" s="35">
        <v>6</v>
      </c>
      <c r="C35" s="36" t="s">
        <v>122</v>
      </c>
      <c r="D35" s="35" t="s">
        <v>42</v>
      </c>
      <c r="E35" s="37" t="s">
        <v>123</v>
      </c>
      <c r="F35" s="38" t="s">
        <v>70</v>
      </c>
      <c r="G35" s="39">
        <v>0.23999999999999999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 ht="43.5">
      <c r="A36" s="35" t="s">
        <v>47</v>
      </c>
      <c r="B36" s="42"/>
      <c r="C36" s="43"/>
      <c r="D36" s="43"/>
      <c r="E36" s="37" t="s">
        <v>627</v>
      </c>
      <c r="F36" s="43"/>
      <c r="G36" s="43"/>
      <c r="H36" s="43"/>
      <c r="I36" s="43"/>
      <c r="J36" s="44"/>
    </row>
    <row r="37">
      <c r="A37" s="35" t="s">
        <v>49</v>
      </c>
      <c r="B37" s="42"/>
      <c r="C37" s="43"/>
      <c r="D37" s="43"/>
      <c r="E37" s="45" t="s">
        <v>628</v>
      </c>
      <c r="F37" s="43"/>
      <c r="G37" s="43"/>
      <c r="H37" s="43"/>
      <c r="I37" s="43"/>
      <c r="J37" s="44"/>
    </row>
    <row r="38" ht="130.5">
      <c r="A38" s="35" t="s">
        <v>51</v>
      </c>
      <c r="B38" s="42"/>
      <c r="C38" s="43"/>
      <c r="D38" s="43"/>
      <c r="E38" s="37" t="s">
        <v>126</v>
      </c>
      <c r="F38" s="43"/>
      <c r="G38" s="43"/>
      <c r="H38" s="43"/>
      <c r="I38" s="43"/>
      <c r="J38" s="44"/>
    </row>
    <row r="39" ht="29">
      <c r="A39" s="35" t="s">
        <v>42</v>
      </c>
      <c r="B39" s="35">
        <v>7</v>
      </c>
      <c r="C39" s="36" t="s">
        <v>127</v>
      </c>
      <c r="D39" s="35" t="s">
        <v>22</v>
      </c>
      <c r="E39" s="37" t="s">
        <v>128</v>
      </c>
      <c r="F39" s="38" t="s">
        <v>70</v>
      </c>
      <c r="G39" s="39">
        <v>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 ht="43.5">
      <c r="A40" s="35" t="s">
        <v>47</v>
      </c>
      <c r="B40" s="42"/>
      <c r="C40" s="43"/>
      <c r="D40" s="43"/>
      <c r="E40" s="37" t="s">
        <v>629</v>
      </c>
      <c r="F40" s="43"/>
      <c r="G40" s="43"/>
      <c r="H40" s="43"/>
      <c r="I40" s="43"/>
      <c r="J40" s="44"/>
    </row>
    <row r="41">
      <c r="A41" s="35" t="s">
        <v>49</v>
      </c>
      <c r="B41" s="42"/>
      <c r="C41" s="43"/>
      <c r="D41" s="43"/>
      <c r="E41" s="45" t="s">
        <v>630</v>
      </c>
      <c r="F41" s="43"/>
      <c r="G41" s="43"/>
      <c r="H41" s="43"/>
      <c r="I41" s="43"/>
      <c r="J41" s="44"/>
    </row>
    <row r="42" ht="116">
      <c r="A42" s="35" t="s">
        <v>51</v>
      </c>
      <c r="B42" s="42"/>
      <c r="C42" s="43"/>
      <c r="D42" s="43"/>
      <c r="E42" s="37" t="s">
        <v>131</v>
      </c>
      <c r="F42" s="43"/>
      <c r="G42" s="43"/>
      <c r="H42" s="43"/>
      <c r="I42" s="43"/>
      <c r="J42" s="44"/>
    </row>
    <row r="43">
      <c r="A43" s="35" t="s">
        <v>42</v>
      </c>
      <c r="B43" s="35">
        <v>8</v>
      </c>
      <c r="C43" s="36" t="s">
        <v>155</v>
      </c>
      <c r="D43" s="35" t="s">
        <v>105</v>
      </c>
      <c r="E43" s="37" t="s">
        <v>156</v>
      </c>
      <c r="F43" s="38" t="s">
        <v>157</v>
      </c>
      <c r="G43" s="39">
        <v>281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 ht="43.5">
      <c r="A44" s="35" t="s">
        <v>47</v>
      </c>
      <c r="B44" s="42"/>
      <c r="C44" s="43"/>
      <c r="D44" s="43"/>
      <c r="E44" s="37" t="s">
        <v>631</v>
      </c>
      <c r="F44" s="43"/>
      <c r="G44" s="43"/>
      <c r="H44" s="43"/>
      <c r="I44" s="43"/>
      <c r="J44" s="44"/>
    </row>
    <row r="45">
      <c r="A45" s="35" t="s">
        <v>49</v>
      </c>
      <c r="B45" s="42"/>
      <c r="C45" s="43"/>
      <c r="D45" s="43"/>
      <c r="E45" s="45" t="s">
        <v>632</v>
      </c>
      <c r="F45" s="43"/>
      <c r="G45" s="43"/>
      <c r="H45" s="43"/>
      <c r="I45" s="43"/>
      <c r="J45" s="44"/>
    </row>
    <row r="46" ht="116">
      <c r="A46" s="35" t="s">
        <v>51</v>
      </c>
      <c r="B46" s="42"/>
      <c r="C46" s="43"/>
      <c r="D46" s="43"/>
      <c r="E46" s="37" t="s">
        <v>131</v>
      </c>
      <c r="F46" s="43"/>
      <c r="G46" s="43"/>
      <c r="H46" s="43"/>
      <c r="I46" s="43"/>
      <c r="J46" s="44"/>
    </row>
    <row r="47">
      <c r="A47" s="35" t="s">
        <v>42</v>
      </c>
      <c r="B47" s="35">
        <v>9</v>
      </c>
      <c r="C47" s="36" t="s">
        <v>160</v>
      </c>
      <c r="D47" s="35" t="s">
        <v>22</v>
      </c>
      <c r="E47" s="37" t="s">
        <v>161</v>
      </c>
      <c r="F47" s="38" t="s">
        <v>157</v>
      </c>
      <c r="G47" s="39">
        <v>4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43.5">
      <c r="A48" s="35" t="s">
        <v>47</v>
      </c>
      <c r="B48" s="42"/>
      <c r="C48" s="43"/>
      <c r="D48" s="43"/>
      <c r="E48" s="37" t="s">
        <v>633</v>
      </c>
      <c r="F48" s="43"/>
      <c r="G48" s="43"/>
      <c r="H48" s="43"/>
      <c r="I48" s="43"/>
      <c r="J48" s="44"/>
    </row>
    <row r="49">
      <c r="A49" s="35" t="s">
        <v>49</v>
      </c>
      <c r="B49" s="42"/>
      <c r="C49" s="43"/>
      <c r="D49" s="43"/>
      <c r="E49" s="45" t="s">
        <v>634</v>
      </c>
      <c r="F49" s="43"/>
      <c r="G49" s="43"/>
      <c r="H49" s="43"/>
      <c r="I49" s="43"/>
      <c r="J49" s="44"/>
    </row>
    <row r="50" ht="116">
      <c r="A50" s="35" t="s">
        <v>51</v>
      </c>
      <c r="B50" s="42"/>
      <c r="C50" s="43"/>
      <c r="D50" s="43"/>
      <c r="E50" s="37" t="s">
        <v>131</v>
      </c>
      <c r="F50" s="43"/>
      <c r="G50" s="43"/>
      <c r="H50" s="43"/>
      <c r="I50" s="43"/>
      <c r="J50" s="44"/>
    </row>
    <row r="51">
      <c r="A51" s="35" t="s">
        <v>42</v>
      </c>
      <c r="B51" s="35">
        <v>10</v>
      </c>
      <c r="C51" s="36" t="s">
        <v>166</v>
      </c>
      <c r="D51" s="35" t="s">
        <v>622</v>
      </c>
      <c r="E51" s="37" t="s">
        <v>167</v>
      </c>
      <c r="F51" s="38" t="s">
        <v>70</v>
      </c>
      <c r="G51" s="39">
        <v>0.35999999999999999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43.5">
      <c r="A52" s="35" t="s">
        <v>47</v>
      </c>
      <c r="B52" s="42"/>
      <c r="C52" s="43"/>
      <c r="D52" s="43"/>
      <c r="E52" s="37" t="s">
        <v>635</v>
      </c>
      <c r="F52" s="43"/>
      <c r="G52" s="43"/>
      <c r="H52" s="43"/>
      <c r="I52" s="43"/>
      <c r="J52" s="44"/>
    </row>
    <row r="53">
      <c r="A53" s="35" t="s">
        <v>49</v>
      </c>
      <c r="B53" s="42"/>
      <c r="C53" s="43"/>
      <c r="D53" s="43"/>
      <c r="E53" s="45" t="s">
        <v>636</v>
      </c>
      <c r="F53" s="43"/>
      <c r="G53" s="43"/>
      <c r="H53" s="43"/>
      <c r="I53" s="43"/>
      <c r="J53" s="44"/>
    </row>
    <row r="54" ht="116">
      <c r="A54" s="35" t="s">
        <v>51</v>
      </c>
      <c r="B54" s="42"/>
      <c r="C54" s="43"/>
      <c r="D54" s="43"/>
      <c r="E54" s="37" t="s">
        <v>131</v>
      </c>
      <c r="F54" s="43"/>
      <c r="G54" s="43"/>
      <c r="H54" s="43"/>
      <c r="I54" s="43"/>
      <c r="J54" s="44"/>
    </row>
    <row r="55">
      <c r="A55" s="35" t="s">
        <v>42</v>
      </c>
      <c r="B55" s="35">
        <v>11</v>
      </c>
      <c r="C55" s="36" t="s">
        <v>189</v>
      </c>
      <c r="D55" s="35" t="s">
        <v>105</v>
      </c>
      <c r="E55" s="37" t="s">
        <v>191</v>
      </c>
      <c r="F55" s="38" t="s">
        <v>70</v>
      </c>
      <c r="G55" s="39">
        <v>53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43.5">
      <c r="A56" s="35" t="s">
        <v>47</v>
      </c>
      <c r="B56" s="42"/>
      <c r="C56" s="43"/>
      <c r="D56" s="43"/>
      <c r="E56" s="37" t="s">
        <v>637</v>
      </c>
      <c r="F56" s="43"/>
      <c r="G56" s="43"/>
      <c r="H56" s="43"/>
      <c r="I56" s="43"/>
      <c r="J56" s="44"/>
    </row>
    <row r="57">
      <c r="A57" s="35" t="s">
        <v>49</v>
      </c>
      <c r="B57" s="42"/>
      <c r="C57" s="43"/>
      <c r="D57" s="43"/>
      <c r="E57" s="45" t="s">
        <v>638</v>
      </c>
      <c r="F57" s="43"/>
      <c r="G57" s="43"/>
      <c r="H57" s="43"/>
      <c r="I57" s="43"/>
      <c r="J57" s="44"/>
    </row>
    <row r="58" ht="409.5">
      <c r="A58" s="35" t="s">
        <v>51</v>
      </c>
      <c r="B58" s="42"/>
      <c r="C58" s="43"/>
      <c r="D58" s="43"/>
      <c r="E58" s="37" t="s">
        <v>194</v>
      </c>
      <c r="F58" s="43"/>
      <c r="G58" s="43"/>
      <c r="H58" s="43"/>
      <c r="I58" s="43"/>
      <c r="J58" s="44"/>
    </row>
    <row r="59">
      <c r="A59" s="35" t="s">
        <v>42</v>
      </c>
      <c r="B59" s="35">
        <v>12</v>
      </c>
      <c r="C59" s="36" t="s">
        <v>189</v>
      </c>
      <c r="D59" s="35" t="s">
        <v>622</v>
      </c>
      <c r="E59" s="37" t="s">
        <v>191</v>
      </c>
      <c r="F59" s="38" t="s">
        <v>70</v>
      </c>
      <c r="G59" s="39">
        <v>1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43.5">
      <c r="A60" s="35" t="s">
        <v>47</v>
      </c>
      <c r="B60" s="42"/>
      <c r="C60" s="43"/>
      <c r="D60" s="43"/>
      <c r="E60" s="37" t="s">
        <v>639</v>
      </c>
      <c r="F60" s="43"/>
      <c r="G60" s="43"/>
      <c r="H60" s="43"/>
      <c r="I60" s="43"/>
      <c r="J60" s="44"/>
    </row>
    <row r="61">
      <c r="A61" s="35" t="s">
        <v>49</v>
      </c>
      <c r="B61" s="42"/>
      <c r="C61" s="43"/>
      <c r="D61" s="43"/>
      <c r="E61" s="45" t="s">
        <v>640</v>
      </c>
      <c r="F61" s="43"/>
      <c r="G61" s="43"/>
      <c r="H61" s="43"/>
      <c r="I61" s="43"/>
      <c r="J61" s="44"/>
    </row>
    <row r="62" ht="409.5">
      <c r="A62" s="35" t="s">
        <v>51</v>
      </c>
      <c r="B62" s="42"/>
      <c r="C62" s="43"/>
      <c r="D62" s="43"/>
      <c r="E62" s="37" t="s">
        <v>194</v>
      </c>
      <c r="F62" s="43"/>
      <c r="G62" s="43"/>
      <c r="H62" s="43"/>
      <c r="I62" s="43"/>
      <c r="J62" s="44"/>
    </row>
    <row r="63">
      <c r="A63" s="35" t="s">
        <v>42</v>
      </c>
      <c r="B63" s="35">
        <v>13</v>
      </c>
      <c r="C63" s="36" t="s">
        <v>259</v>
      </c>
      <c r="D63" s="35" t="s">
        <v>105</v>
      </c>
      <c r="E63" s="37" t="s">
        <v>260</v>
      </c>
      <c r="F63" s="38" t="s">
        <v>70</v>
      </c>
      <c r="G63" s="39">
        <v>21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 ht="29">
      <c r="A64" s="35" t="s">
        <v>47</v>
      </c>
      <c r="B64" s="42"/>
      <c r="C64" s="43"/>
      <c r="D64" s="43"/>
      <c r="E64" s="37" t="s">
        <v>641</v>
      </c>
      <c r="F64" s="43"/>
      <c r="G64" s="43"/>
      <c r="H64" s="43"/>
      <c r="I64" s="43"/>
      <c r="J64" s="44"/>
    </row>
    <row r="65">
      <c r="A65" s="35" t="s">
        <v>49</v>
      </c>
      <c r="B65" s="42"/>
      <c r="C65" s="43"/>
      <c r="D65" s="43"/>
      <c r="E65" s="45" t="s">
        <v>247</v>
      </c>
      <c r="F65" s="43"/>
      <c r="G65" s="43"/>
      <c r="H65" s="43"/>
      <c r="I65" s="43"/>
      <c r="J65" s="44"/>
    </row>
    <row r="66" ht="406">
      <c r="A66" s="35" t="s">
        <v>51</v>
      </c>
      <c r="B66" s="42"/>
      <c r="C66" s="43"/>
      <c r="D66" s="43"/>
      <c r="E66" s="37" t="s">
        <v>263</v>
      </c>
      <c r="F66" s="43"/>
      <c r="G66" s="43"/>
      <c r="H66" s="43"/>
      <c r="I66" s="43"/>
      <c r="J66" s="44"/>
    </row>
    <row r="67">
      <c r="A67" s="35" t="s">
        <v>42</v>
      </c>
      <c r="B67" s="35">
        <v>14</v>
      </c>
      <c r="C67" s="36" t="s">
        <v>259</v>
      </c>
      <c r="D67" s="35" t="s">
        <v>622</v>
      </c>
      <c r="E67" s="37" t="s">
        <v>260</v>
      </c>
      <c r="F67" s="38" t="s">
        <v>70</v>
      </c>
      <c r="G67" s="39">
        <v>3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29">
      <c r="A68" s="35" t="s">
        <v>47</v>
      </c>
      <c r="B68" s="42"/>
      <c r="C68" s="43"/>
      <c r="D68" s="43"/>
      <c r="E68" s="37" t="s">
        <v>642</v>
      </c>
      <c r="F68" s="43"/>
      <c r="G68" s="43"/>
      <c r="H68" s="43"/>
      <c r="I68" s="43"/>
      <c r="J68" s="44"/>
    </row>
    <row r="69">
      <c r="A69" s="35" t="s">
        <v>49</v>
      </c>
      <c r="B69" s="42"/>
      <c r="C69" s="43"/>
      <c r="D69" s="43"/>
      <c r="E69" s="45" t="s">
        <v>285</v>
      </c>
      <c r="F69" s="43"/>
      <c r="G69" s="43"/>
      <c r="H69" s="43"/>
      <c r="I69" s="43"/>
      <c r="J69" s="44"/>
    </row>
    <row r="70" ht="406">
      <c r="A70" s="35" t="s">
        <v>51</v>
      </c>
      <c r="B70" s="42"/>
      <c r="C70" s="43"/>
      <c r="D70" s="43"/>
      <c r="E70" s="37" t="s">
        <v>263</v>
      </c>
      <c r="F70" s="43"/>
      <c r="G70" s="43"/>
      <c r="H70" s="43"/>
      <c r="I70" s="43"/>
      <c r="J70" s="44"/>
    </row>
    <row r="71">
      <c r="A71" s="35" t="s">
        <v>42</v>
      </c>
      <c r="B71" s="35">
        <v>15</v>
      </c>
      <c r="C71" s="36" t="s">
        <v>299</v>
      </c>
      <c r="D71" s="35" t="s">
        <v>622</v>
      </c>
      <c r="E71" s="37" t="s">
        <v>300</v>
      </c>
      <c r="F71" s="38" t="s">
        <v>107</v>
      </c>
      <c r="G71" s="39">
        <v>20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 ht="29">
      <c r="A72" s="35" t="s">
        <v>47</v>
      </c>
      <c r="B72" s="42"/>
      <c r="C72" s="43"/>
      <c r="D72" s="43"/>
      <c r="E72" s="37" t="s">
        <v>643</v>
      </c>
      <c r="F72" s="43"/>
      <c r="G72" s="43"/>
      <c r="H72" s="43"/>
      <c r="I72" s="43"/>
      <c r="J72" s="44"/>
    </row>
    <row r="73">
      <c r="A73" s="35" t="s">
        <v>49</v>
      </c>
      <c r="B73" s="42"/>
      <c r="C73" s="43"/>
      <c r="D73" s="43"/>
      <c r="E73" s="45" t="s">
        <v>117</v>
      </c>
      <c r="F73" s="43"/>
      <c r="G73" s="43"/>
      <c r="H73" s="43"/>
      <c r="I73" s="43"/>
      <c r="J73" s="44"/>
    </row>
    <row r="74" ht="72.5">
      <c r="A74" s="35" t="s">
        <v>51</v>
      </c>
      <c r="B74" s="42"/>
      <c r="C74" s="43"/>
      <c r="D74" s="43"/>
      <c r="E74" s="37" t="s">
        <v>303</v>
      </c>
      <c r="F74" s="43"/>
      <c r="G74" s="43"/>
      <c r="H74" s="43"/>
      <c r="I74" s="43"/>
      <c r="J74" s="44"/>
    </row>
    <row r="75">
      <c r="A75" s="35" t="s">
        <v>42</v>
      </c>
      <c r="B75" s="35">
        <v>16</v>
      </c>
      <c r="C75" s="36" t="s">
        <v>299</v>
      </c>
      <c r="D75" s="35" t="s">
        <v>22</v>
      </c>
      <c r="E75" s="37" t="s">
        <v>300</v>
      </c>
      <c r="F75" s="38" t="s">
        <v>107</v>
      </c>
      <c r="G75" s="39">
        <v>13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 ht="29">
      <c r="A76" s="35" t="s">
        <v>47</v>
      </c>
      <c r="B76" s="42"/>
      <c r="C76" s="43"/>
      <c r="D76" s="43"/>
      <c r="E76" s="37" t="s">
        <v>644</v>
      </c>
      <c r="F76" s="43"/>
      <c r="G76" s="43"/>
      <c r="H76" s="43"/>
      <c r="I76" s="43"/>
      <c r="J76" s="44"/>
    </row>
    <row r="77">
      <c r="A77" s="35" t="s">
        <v>49</v>
      </c>
      <c r="B77" s="42"/>
      <c r="C77" s="43"/>
      <c r="D77" s="43"/>
      <c r="E77" s="45" t="s">
        <v>645</v>
      </c>
      <c r="F77" s="43"/>
      <c r="G77" s="43"/>
      <c r="H77" s="43"/>
      <c r="I77" s="43"/>
      <c r="J77" s="44"/>
    </row>
    <row r="78" ht="72.5">
      <c r="A78" s="35" t="s">
        <v>51</v>
      </c>
      <c r="B78" s="42"/>
      <c r="C78" s="43"/>
      <c r="D78" s="43"/>
      <c r="E78" s="37" t="s">
        <v>303</v>
      </c>
      <c r="F78" s="43"/>
      <c r="G78" s="43"/>
      <c r="H78" s="43"/>
      <c r="I78" s="43"/>
      <c r="J78" s="44"/>
    </row>
    <row r="79">
      <c r="A79" s="35" t="s">
        <v>42</v>
      </c>
      <c r="B79" s="35">
        <v>17</v>
      </c>
      <c r="C79" s="36" t="s">
        <v>312</v>
      </c>
      <c r="D79" s="35" t="s">
        <v>622</v>
      </c>
      <c r="E79" s="37" t="s">
        <v>313</v>
      </c>
      <c r="F79" s="38" t="s">
        <v>70</v>
      </c>
      <c r="G79" s="39">
        <v>0.45000000000000001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 ht="29">
      <c r="A80" s="35" t="s">
        <v>47</v>
      </c>
      <c r="B80" s="42"/>
      <c r="C80" s="43"/>
      <c r="D80" s="43"/>
      <c r="E80" s="37" t="s">
        <v>646</v>
      </c>
      <c r="F80" s="43"/>
      <c r="G80" s="43"/>
      <c r="H80" s="43"/>
      <c r="I80" s="43"/>
      <c r="J80" s="44"/>
    </row>
    <row r="81">
      <c r="A81" s="35" t="s">
        <v>49</v>
      </c>
      <c r="B81" s="42"/>
      <c r="C81" s="43"/>
      <c r="D81" s="43"/>
      <c r="E81" s="45" t="s">
        <v>647</v>
      </c>
      <c r="F81" s="43"/>
      <c r="G81" s="43"/>
      <c r="H81" s="43"/>
      <c r="I81" s="43"/>
      <c r="J81" s="44"/>
    </row>
    <row r="82" ht="43.5">
      <c r="A82" s="35" t="s">
        <v>51</v>
      </c>
      <c r="B82" s="42"/>
      <c r="C82" s="43"/>
      <c r="D82" s="43"/>
      <c r="E82" s="37" t="s">
        <v>316</v>
      </c>
      <c r="F82" s="43"/>
      <c r="G82" s="43"/>
      <c r="H82" s="43"/>
      <c r="I82" s="43"/>
      <c r="J82" s="44"/>
    </row>
    <row r="83">
      <c r="A83" s="35" t="s">
        <v>42</v>
      </c>
      <c r="B83" s="35">
        <v>18</v>
      </c>
      <c r="C83" s="36" t="s">
        <v>319</v>
      </c>
      <c r="D83" s="35" t="s">
        <v>622</v>
      </c>
      <c r="E83" s="37" t="s">
        <v>320</v>
      </c>
      <c r="F83" s="38" t="s">
        <v>107</v>
      </c>
      <c r="G83" s="39">
        <v>3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 ht="29">
      <c r="A84" s="35" t="s">
        <v>47</v>
      </c>
      <c r="B84" s="42"/>
      <c r="C84" s="43"/>
      <c r="D84" s="43"/>
      <c r="E84" s="37" t="s">
        <v>648</v>
      </c>
      <c r="F84" s="43"/>
      <c r="G84" s="43"/>
      <c r="H84" s="43"/>
      <c r="I84" s="43"/>
      <c r="J84" s="44"/>
    </row>
    <row r="85">
      <c r="A85" s="35" t="s">
        <v>49</v>
      </c>
      <c r="B85" s="42"/>
      <c r="C85" s="43"/>
      <c r="D85" s="43"/>
      <c r="E85" s="45" t="s">
        <v>630</v>
      </c>
      <c r="F85" s="43"/>
      <c r="G85" s="43"/>
      <c r="H85" s="43"/>
      <c r="I85" s="43"/>
      <c r="J85" s="44"/>
    </row>
    <row r="86" ht="72.5">
      <c r="A86" s="35" t="s">
        <v>51</v>
      </c>
      <c r="B86" s="42"/>
      <c r="C86" s="43"/>
      <c r="D86" s="43"/>
      <c r="E86" s="37" t="s">
        <v>323</v>
      </c>
      <c r="F86" s="43"/>
      <c r="G86" s="43"/>
      <c r="H86" s="43"/>
      <c r="I86" s="43"/>
      <c r="J86" s="44"/>
    </row>
    <row r="87">
      <c r="A87" s="29" t="s">
        <v>39</v>
      </c>
      <c r="B87" s="30"/>
      <c r="C87" s="31" t="s">
        <v>372</v>
      </c>
      <c r="D87" s="32"/>
      <c r="E87" s="29" t="s">
        <v>373</v>
      </c>
      <c r="F87" s="32"/>
      <c r="G87" s="32"/>
      <c r="H87" s="32"/>
      <c r="I87" s="33">
        <f>SUMIFS(I88:I147,A88:A147,"P")</f>
        <v>0</v>
      </c>
      <c r="J87" s="34"/>
    </row>
    <row r="88">
      <c r="A88" s="35" t="s">
        <v>42</v>
      </c>
      <c r="B88" s="35">
        <v>19</v>
      </c>
      <c r="C88" s="36" t="s">
        <v>379</v>
      </c>
      <c r="D88" s="35" t="s">
        <v>105</v>
      </c>
      <c r="E88" s="37" t="s">
        <v>380</v>
      </c>
      <c r="F88" s="38" t="s">
        <v>70</v>
      </c>
      <c r="G88" s="39">
        <v>32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 ht="29">
      <c r="A89" s="35" t="s">
        <v>47</v>
      </c>
      <c r="B89" s="42"/>
      <c r="C89" s="43"/>
      <c r="D89" s="43"/>
      <c r="E89" s="37" t="s">
        <v>649</v>
      </c>
      <c r="F89" s="43"/>
      <c r="G89" s="43"/>
      <c r="H89" s="43"/>
      <c r="I89" s="43"/>
      <c r="J89" s="44"/>
    </row>
    <row r="90">
      <c r="A90" s="35" t="s">
        <v>49</v>
      </c>
      <c r="B90" s="42"/>
      <c r="C90" s="43"/>
      <c r="D90" s="43"/>
      <c r="E90" s="45" t="s">
        <v>650</v>
      </c>
      <c r="F90" s="43"/>
      <c r="G90" s="43"/>
      <c r="H90" s="43"/>
      <c r="I90" s="43"/>
      <c r="J90" s="44"/>
    </row>
    <row r="91" ht="87">
      <c r="A91" s="35" t="s">
        <v>51</v>
      </c>
      <c r="B91" s="42"/>
      <c r="C91" s="43"/>
      <c r="D91" s="43"/>
      <c r="E91" s="37" t="s">
        <v>383</v>
      </c>
      <c r="F91" s="43"/>
      <c r="G91" s="43"/>
      <c r="H91" s="43"/>
      <c r="I91" s="43"/>
      <c r="J91" s="44"/>
    </row>
    <row r="92">
      <c r="A92" s="35" t="s">
        <v>42</v>
      </c>
      <c r="B92" s="35">
        <v>20</v>
      </c>
      <c r="C92" s="36" t="s">
        <v>379</v>
      </c>
      <c r="D92" s="35" t="s">
        <v>622</v>
      </c>
      <c r="E92" s="37" t="s">
        <v>380</v>
      </c>
      <c r="F92" s="38" t="s">
        <v>70</v>
      </c>
      <c r="G92" s="39">
        <v>2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29">
      <c r="A93" s="35" t="s">
        <v>47</v>
      </c>
      <c r="B93" s="42"/>
      <c r="C93" s="43"/>
      <c r="D93" s="43"/>
      <c r="E93" s="37" t="s">
        <v>651</v>
      </c>
      <c r="F93" s="43"/>
      <c r="G93" s="43"/>
      <c r="H93" s="43"/>
      <c r="I93" s="43"/>
      <c r="J93" s="44"/>
    </row>
    <row r="94">
      <c r="A94" s="35" t="s">
        <v>49</v>
      </c>
      <c r="B94" s="42"/>
      <c r="C94" s="43"/>
      <c r="D94" s="43"/>
      <c r="E94" s="45" t="s">
        <v>652</v>
      </c>
      <c r="F94" s="43"/>
      <c r="G94" s="43"/>
      <c r="H94" s="43"/>
      <c r="I94" s="43"/>
      <c r="J94" s="44"/>
    </row>
    <row r="95" ht="87">
      <c r="A95" s="35" t="s">
        <v>51</v>
      </c>
      <c r="B95" s="42"/>
      <c r="C95" s="43"/>
      <c r="D95" s="43"/>
      <c r="E95" s="37" t="s">
        <v>383</v>
      </c>
      <c r="F95" s="43"/>
      <c r="G95" s="43"/>
      <c r="H95" s="43"/>
      <c r="I95" s="43"/>
      <c r="J95" s="44"/>
    </row>
    <row r="96">
      <c r="A96" s="35" t="s">
        <v>42</v>
      </c>
      <c r="B96" s="35">
        <v>21</v>
      </c>
      <c r="C96" s="36" t="s">
        <v>379</v>
      </c>
      <c r="D96" s="35" t="s">
        <v>22</v>
      </c>
      <c r="E96" s="37" t="s">
        <v>380</v>
      </c>
      <c r="F96" s="38" t="s">
        <v>70</v>
      </c>
      <c r="G96" s="39">
        <v>3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47</v>
      </c>
      <c r="B97" s="42"/>
      <c r="C97" s="43"/>
      <c r="D97" s="43"/>
      <c r="E97" s="37" t="s">
        <v>653</v>
      </c>
      <c r="F97" s="43"/>
      <c r="G97" s="43"/>
      <c r="H97" s="43"/>
      <c r="I97" s="43"/>
      <c r="J97" s="44"/>
    </row>
    <row r="98">
      <c r="A98" s="35" t="s">
        <v>49</v>
      </c>
      <c r="B98" s="42"/>
      <c r="C98" s="43"/>
      <c r="D98" s="43"/>
      <c r="E98" s="45" t="s">
        <v>630</v>
      </c>
      <c r="F98" s="43"/>
      <c r="G98" s="43"/>
      <c r="H98" s="43"/>
      <c r="I98" s="43"/>
      <c r="J98" s="44"/>
    </row>
    <row r="99" ht="87">
      <c r="A99" s="35" t="s">
        <v>51</v>
      </c>
      <c r="B99" s="42"/>
      <c r="C99" s="43"/>
      <c r="D99" s="43"/>
      <c r="E99" s="37" t="s">
        <v>383</v>
      </c>
      <c r="F99" s="43"/>
      <c r="G99" s="43"/>
      <c r="H99" s="43"/>
      <c r="I99" s="43"/>
      <c r="J99" s="44"/>
    </row>
    <row r="100">
      <c r="A100" s="35" t="s">
        <v>42</v>
      </c>
      <c r="B100" s="35">
        <v>22</v>
      </c>
      <c r="C100" s="36" t="s">
        <v>415</v>
      </c>
      <c r="D100" s="35" t="s">
        <v>622</v>
      </c>
      <c r="E100" s="37" t="s">
        <v>416</v>
      </c>
      <c r="F100" s="38" t="s">
        <v>107</v>
      </c>
      <c r="G100" s="39">
        <v>7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29">
      <c r="A101" s="35" t="s">
        <v>47</v>
      </c>
      <c r="B101" s="42"/>
      <c r="C101" s="43"/>
      <c r="D101" s="43"/>
      <c r="E101" s="37" t="s">
        <v>654</v>
      </c>
      <c r="F101" s="43"/>
      <c r="G101" s="43"/>
      <c r="H101" s="43"/>
      <c r="I101" s="43"/>
      <c r="J101" s="44"/>
    </row>
    <row r="102">
      <c r="A102" s="35" t="s">
        <v>49</v>
      </c>
      <c r="B102" s="42"/>
      <c r="C102" s="43"/>
      <c r="D102" s="43"/>
      <c r="E102" s="45" t="s">
        <v>655</v>
      </c>
      <c r="F102" s="43"/>
      <c r="G102" s="43"/>
      <c r="H102" s="43"/>
      <c r="I102" s="43"/>
      <c r="J102" s="44"/>
    </row>
    <row r="103" ht="116">
      <c r="A103" s="35" t="s">
        <v>51</v>
      </c>
      <c r="B103" s="42"/>
      <c r="C103" s="43"/>
      <c r="D103" s="43"/>
      <c r="E103" s="37" t="s">
        <v>412</v>
      </c>
      <c r="F103" s="43"/>
      <c r="G103" s="43"/>
      <c r="H103" s="43"/>
      <c r="I103" s="43"/>
      <c r="J103" s="44"/>
    </row>
    <row r="104">
      <c r="A104" s="35" t="s">
        <v>42</v>
      </c>
      <c r="B104" s="35">
        <v>23</v>
      </c>
      <c r="C104" s="36" t="s">
        <v>428</v>
      </c>
      <c r="D104" s="35" t="s">
        <v>622</v>
      </c>
      <c r="E104" s="37" t="s">
        <v>429</v>
      </c>
      <c r="F104" s="38" t="s">
        <v>107</v>
      </c>
      <c r="G104" s="39">
        <v>6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29">
      <c r="A105" s="35" t="s">
        <v>47</v>
      </c>
      <c r="B105" s="42"/>
      <c r="C105" s="43"/>
      <c r="D105" s="43"/>
      <c r="E105" s="37" t="s">
        <v>656</v>
      </c>
      <c r="F105" s="43"/>
      <c r="G105" s="43"/>
      <c r="H105" s="43"/>
      <c r="I105" s="43"/>
      <c r="J105" s="44"/>
    </row>
    <row r="106">
      <c r="A106" s="35" t="s">
        <v>49</v>
      </c>
      <c r="B106" s="42"/>
      <c r="C106" s="43"/>
      <c r="D106" s="43"/>
      <c r="E106" s="45" t="s">
        <v>657</v>
      </c>
      <c r="F106" s="43"/>
      <c r="G106" s="43"/>
      <c r="H106" s="43"/>
      <c r="I106" s="43"/>
      <c r="J106" s="44"/>
    </row>
    <row r="107" ht="188.5">
      <c r="A107" s="35" t="s">
        <v>51</v>
      </c>
      <c r="B107" s="42"/>
      <c r="C107" s="43"/>
      <c r="D107" s="43"/>
      <c r="E107" s="37" t="s">
        <v>432</v>
      </c>
      <c r="F107" s="43"/>
      <c r="G107" s="43"/>
      <c r="H107" s="43"/>
      <c r="I107" s="43"/>
      <c r="J107" s="44"/>
    </row>
    <row r="108">
      <c r="A108" s="35" t="s">
        <v>42</v>
      </c>
      <c r="B108" s="35">
        <v>24</v>
      </c>
      <c r="C108" s="36" t="s">
        <v>658</v>
      </c>
      <c r="D108" s="35" t="s">
        <v>22</v>
      </c>
      <c r="E108" s="37" t="s">
        <v>659</v>
      </c>
      <c r="F108" s="38" t="s">
        <v>107</v>
      </c>
      <c r="G108" s="39">
        <v>13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 ht="43.5">
      <c r="A109" s="35" t="s">
        <v>47</v>
      </c>
      <c r="B109" s="42"/>
      <c r="C109" s="43"/>
      <c r="D109" s="43"/>
      <c r="E109" s="37" t="s">
        <v>660</v>
      </c>
      <c r="F109" s="43"/>
      <c r="G109" s="43"/>
      <c r="H109" s="43"/>
      <c r="I109" s="43"/>
      <c r="J109" s="44"/>
    </row>
    <row r="110">
      <c r="A110" s="35" t="s">
        <v>49</v>
      </c>
      <c r="B110" s="42"/>
      <c r="C110" s="43"/>
      <c r="D110" s="43"/>
      <c r="E110" s="45" t="s">
        <v>645</v>
      </c>
      <c r="F110" s="43"/>
      <c r="G110" s="43"/>
      <c r="H110" s="43"/>
      <c r="I110" s="43"/>
      <c r="J110" s="44"/>
    </row>
    <row r="111" ht="217.5">
      <c r="A111" s="35" t="s">
        <v>51</v>
      </c>
      <c r="B111" s="42"/>
      <c r="C111" s="43"/>
      <c r="D111" s="43"/>
      <c r="E111" s="37" t="s">
        <v>455</v>
      </c>
      <c r="F111" s="43"/>
      <c r="G111" s="43"/>
      <c r="H111" s="43"/>
      <c r="I111" s="43"/>
      <c r="J111" s="44"/>
    </row>
    <row r="112">
      <c r="A112" s="35" t="s">
        <v>42</v>
      </c>
      <c r="B112" s="35">
        <v>25</v>
      </c>
      <c r="C112" s="36" t="s">
        <v>661</v>
      </c>
      <c r="D112" s="35" t="s">
        <v>622</v>
      </c>
      <c r="E112" s="37" t="s">
        <v>662</v>
      </c>
      <c r="F112" s="38" t="s">
        <v>107</v>
      </c>
      <c r="G112" s="39">
        <v>8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43.5">
      <c r="A113" s="35" t="s">
        <v>47</v>
      </c>
      <c r="B113" s="42"/>
      <c r="C113" s="43"/>
      <c r="D113" s="43"/>
      <c r="E113" s="37" t="s">
        <v>663</v>
      </c>
      <c r="F113" s="43"/>
      <c r="G113" s="43"/>
      <c r="H113" s="43"/>
      <c r="I113" s="43"/>
      <c r="J113" s="44"/>
    </row>
    <row r="114">
      <c r="A114" s="35" t="s">
        <v>49</v>
      </c>
      <c r="B114" s="42"/>
      <c r="C114" s="43"/>
      <c r="D114" s="43"/>
      <c r="E114" s="45" t="s">
        <v>664</v>
      </c>
      <c r="F114" s="43"/>
      <c r="G114" s="43"/>
      <c r="H114" s="43"/>
      <c r="I114" s="43"/>
      <c r="J114" s="44"/>
    </row>
    <row r="115" ht="217.5">
      <c r="A115" s="35" t="s">
        <v>51</v>
      </c>
      <c r="B115" s="42"/>
      <c r="C115" s="43"/>
      <c r="D115" s="43"/>
      <c r="E115" s="37" t="s">
        <v>455</v>
      </c>
      <c r="F115" s="43"/>
      <c r="G115" s="43"/>
      <c r="H115" s="43"/>
      <c r="I115" s="43"/>
      <c r="J115" s="44"/>
    </row>
    <row r="116">
      <c r="A116" s="35" t="s">
        <v>42</v>
      </c>
      <c r="B116" s="35">
        <v>26</v>
      </c>
      <c r="C116" s="36" t="s">
        <v>661</v>
      </c>
      <c r="D116" s="35" t="s">
        <v>456</v>
      </c>
      <c r="E116" s="37" t="s">
        <v>662</v>
      </c>
      <c r="F116" s="38" t="s">
        <v>107</v>
      </c>
      <c r="G116" s="39">
        <v>4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 ht="29">
      <c r="A117" s="35" t="s">
        <v>47</v>
      </c>
      <c r="B117" s="42"/>
      <c r="C117" s="43"/>
      <c r="D117" s="43"/>
      <c r="E117" s="37" t="s">
        <v>665</v>
      </c>
      <c r="F117" s="43"/>
      <c r="G117" s="43"/>
      <c r="H117" s="43"/>
      <c r="I117" s="43"/>
      <c r="J117" s="44"/>
    </row>
    <row r="118">
      <c r="A118" s="35" t="s">
        <v>49</v>
      </c>
      <c r="B118" s="42"/>
      <c r="C118" s="43"/>
      <c r="D118" s="43"/>
      <c r="E118" s="45" t="s">
        <v>666</v>
      </c>
      <c r="F118" s="43"/>
      <c r="G118" s="43"/>
      <c r="H118" s="43"/>
      <c r="I118" s="43"/>
      <c r="J118" s="44"/>
    </row>
    <row r="119" ht="217.5">
      <c r="A119" s="35" t="s">
        <v>51</v>
      </c>
      <c r="B119" s="42"/>
      <c r="C119" s="43"/>
      <c r="D119" s="43"/>
      <c r="E119" s="37" t="s">
        <v>455</v>
      </c>
      <c r="F119" s="43"/>
      <c r="G119" s="43"/>
      <c r="H119" s="43"/>
      <c r="I119" s="43"/>
      <c r="J119" s="44"/>
    </row>
    <row r="120">
      <c r="A120" s="35" t="s">
        <v>42</v>
      </c>
      <c r="B120" s="35">
        <v>27</v>
      </c>
      <c r="C120" s="36" t="s">
        <v>450</v>
      </c>
      <c r="D120" s="35" t="s">
        <v>667</v>
      </c>
      <c r="E120" s="37" t="s">
        <v>452</v>
      </c>
      <c r="F120" s="38" t="s">
        <v>107</v>
      </c>
      <c r="G120" s="39">
        <v>81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29">
      <c r="A121" s="35" t="s">
        <v>47</v>
      </c>
      <c r="B121" s="42"/>
      <c r="C121" s="43"/>
      <c r="D121" s="43"/>
      <c r="E121" s="37" t="s">
        <v>668</v>
      </c>
      <c r="F121" s="43"/>
      <c r="G121" s="43"/>
      <c r="H121" s="43"/>
      <c r="I121" s="43"/>
      <c r="J121" s="44"/>
    </row>
    <row r="122">
      <c r="A122" s="35" t="s">
        <v>49</v>
      </c>
      <c r="B122" s="42"/>
      <c r="C122" s="43"/>
      <c r="D122" s="43"/>
      <c r="E122" s="45" t="s">
        <v>669</v>
      </c>
      <c r="F122" s="43"/>
      <c r="G122" s="43"/>
      <c r="H122" s="43"/>
      <c r="I122" s="43"/>
      <c r="J122" s="44"/>
    </row>
    <row r="123" ht="217.5">
      <c r="A123" s="35" t="s">
        <v>51</v>
      </c>
      <c r="B123" s="42"/>
      <c r="C123" s="43"/>
      <c r="D123" s="43"/>
      <c r="E123" s="37" t="s">
        <v>455</v>
      </c>
      <c r="F123" s="43"/>
      <c r="G123" s="43"/>
      <c r="H123" s="43"/>
      <c r="I123" s="43"/>
      <c r="J123" s="44"/>
    </row>
    <row r="124">
      <c r="A124" s="35" t="s">
        <v>42</v>
      </c>
      <c r="B124" s="35">
        <v>28</v>
      </c>
      <c r="C124" s="36" t="s">
        <v>450</v>
      </c>
      <c r="D124" s="35" t="s">
        <v>670</v>
      </c>
      <c r="E124" s="37" t="s">
        <v>452</v>
      </c>
      <c r="F124" s="38" t="s">
        <v>107</v>
      </c>
      <c r="G124" s="39">
        <v>3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 ht="29">
      <c r="A125" s="35" t="s">
        <v>47</v>
      </c>
      <c r="B125" s="42"/>
      <c r="C125" s="43"/>
      <c r="D125" s="43"/>
      <c r="E125" s="37" t="s">
        <v>671</v>
      </c>
      <c r="F125" s="43"/>
      <c r="G125" s="43"/>
      <c r="H125" s="43"/>
      <c r="I125" s="43"/>
      <c r="J125" s="44"/>
    </row>
    <row r="126">
      <c r="A126" s="35" t="s">
        <v>49</v>
      </c>
      <c r="B126" s="42"/>
      <c r="C126" s="43"/>
      <c r="D126" s="43"/>
      <c r="E126" s="45" t="s">
        <v>672</v>
      </c>
      <c r="F126" s="43"/>
      <c r="G126" s="43"/>
      <c r="H126" s="43"/>
      <c r="I126" s="43"/>
      <c r="J126" s="44"/>
    </row>
    <row r="127" ht="217.5">
      <c r="A127" s="35" t="s">
        <v>51</v>
      </c>
      <c r="B127" s="42"/>
      <c r="C127" s="43"/>
      <c r="D127" s="43"/>
      <c r="E127" s="37" t="s">
        <v>455</v>
      </c>
      <c r="F127" s="43"/>
      <c r="G127" s="43"/>
      <c r="H127" s="43"/>
      <c r="I127" s="43"/>
      <c r="J127" s="44"/>
    </row>
    <row r="128" ht="29">
      <c r="A128" s="35" t="s">
        <v>42</v>
      </c>
      <c r="B128" s="35">
        <v>29</v>
      </c>
      <c r="C128" s="36" t="s">
        <v>673</v>
      </c>
      <c r="D128" s="35" t="s">
        <v>622</v>
      </c>
      <c r="E128" s="37" t="s">
        <v>674</v>
      </c>
      <c r="F128" s="38" t="s">
        <v>107</v>
      </c>
      <c r="G128" s="39">
        <v>3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 ht="43.5">
      <c r="A129" s="35" t="s">
        <v>47</v>
      </c>
      <c r="B129" s="42"/>
      <c r="C129" s="43"/>
      <c r="D129" s="43"/>
      <c r="E129" s="37" t="s">
        <v>675</v>
      </c>
      <c r="F129" s="43"/>
      <c r="G129" s="43"/>
      <c r="H129" s="43"/>
      <c r="I129" s="43"/>
      <c r="J129" s="44"/>
    </row>
    <row r="130">
      <c r="A130" s="35" t="s">
        <v>49</v>
      </c>
      <c r="B130" s="42"/>
      <c r="C130" s="43"/>
      <c r="D130" s="43"/>
      <c r="E130" s="45" t="s">
        <v>630</v>
      </c>
      <c r="F130" s="43"/>
      <c r="G130" s="43"/>
      <c r="H130" s="43"/>
      <c r="I130" s="43"/>
      <c r="J130" s="44"/>
    </row>
    <row r="131" ht="217.5">
      <c r="A131" s="35" t="s">
        <v>51</v>
      </c>
      <c r="B131" s="42"/>
      <c r="C131" s="43"/>
      <c r="D131" s="43"/>
      <c r="E131" s="37" t="s">
        <v>455</v>
      </c>
      <c r="F131" s="43"/>
      <c r="G131" s="43"/>
      <c r="H131" s="43"/>
      <c r="I131" s="43"/>
      <c r="J131" s="44"/>
    </row>
    <row r="132">
      <c r="A132" s="35" t="s">
        <v>42</v>
      </c>
      <c r="B132" s="35">
        <v>30</v>
      </c>
      <c r="C132" s="36" t="s">
        <v>459</v>
      </c>
      <c r="D132" s="35" t="s">
        <v>195</v>
      </c>
      <c r="E132" s="37" t="s">
        <v>460</v>
      </c>
      <c r="F132" s="38" t="s">
        <v>107</v>
      </c>
      <c r="G132" s="39">
        <v>403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 ht="43.5">
      <c r="A133" s="35" t="s">
        <v>47</v>
      </c>
      <c r="B133" s="42"/>
      <c r="C133" s="43"/>
      <c r="D133" s="43"/>
      <c r="E133" s="37" t="s">
        <v>676</v>
      </c>
      <c r="F133" s="43"/>
      <c r="G133" s="43"/>
      <c r="H133" s="43"/>
      <c r="I133" s="43"/>
      <c r="J133" s="44"/>
    </row>
    <row r="134">
      <c r="A134" s="35" t="s">
        <v>49</v>
      </c>
      <c r="B134" s="42"/>
      <c r="C134" s="43"/>
      <c r="D134" s="43"/>
      <c r="E134" s="45" t="s">
        <v>677</v>
      </c>
      <c r="F134" s="43"/>
      <c r="G134" s="43"/>
      <c r="H134" s="43"/>
      <c r="I134" s="43"/>
      <c r="J134" s="44"/>
    </row>
    <row r="135" ht="159.5">
      <c r="A135" s="35" t="s">
        <v>51</v>
      </c>
      <c r="B135" s="42"/>
      <c r="C135" s="43"/>
      <c r="D135" s="43"/>
      <c r="E135" s="37" t="s">
        <v>462</v>
      </c>
      <c r="F135" s="43"/>
      <c r="G135" s="43"/>
      <c r="H135" s="43"/>
      <c r="I135" s="43"/>
      <c r="J135" s="44"/>
    </row>
    <row r="136">
      <c r="A136" s="35" t="s">
        <v>42</v>
      </c>
      <c r="B136" s="35">
        <v>31</v>
      </c>
      <c r="C136" s="36" t="s">
        <v>459</v>
      </c>
      <c r="D136" s="35" t="s">
        <v>198</v>
      </c>
      <c r="E136" s="37" t="s">
        <v>460</v>
      </c>
      <c r="F136" s="38" t="s">
        <v>107</v>
      </c>
      <c r="G136" s="39">
        <v>38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 ht="43.5">
      <c r="A137" s="35" t="s">
        <v>47</v>
      </c>
      <c r="B137" s="42"/>
      <c r="C137" s="43"/>
      <c r="D137" s="43"/>
      <c r="E137" s="37" t="s">
        <v>678</v>
      </c>
      <c r="F137" s="43"/>
      <c r="G137" s="43"/>
      <c r="H137" s="43"/>
      <c r="I137" s="43"/>
      <c r="J137" s="44"/>
    </row>
    <row r="138">
      <c r="A138" s="35" t="s">
        <v>49</v>
      </c>
      <c r="B138" s="42"/>
      <c r="C138" s="43"/>
      <c r="D138" s="43"/>
      <c r="E138" s="45" t="s">
        <v>679</v>
      </c>
      <c r="F138" s="43"/>
      <c r="G138" s="43"/>
      <c r="H138" s="43"/>
      <c r="I138" s="43"/>
      <c r="J138" s="44"/>
    </row>
    <row r="139" ht="159.5">
      <c r="A139" s="35" t="s">
        <v>51</v>
      </c>
      <c r="B139" s="42"/>
      <c r="C139" s="43"/>
      <c r="D139" s="43"/>
      <c r="E139" s="37" t="s">
        <v>462</v>
      </c>
      <c r="F139" s="43"/>
      <c r="G139" s="43"/>
      <c r="H139" s="43"/>
      <c r="I139" s="43"/>
      <c r="J139" s="44"/>
    </row>
    <row r="140">
      <c r="A140" s="35" t="s">
        <v>42</v>
      </c>
      <c r="B140" s="35">
        <v>32</v>
      </c>
      <c r="C140" s="36" t="s">
        <v>459</v>
      </c>
      <c r="D140" s="35" t="s">
        <v>42</v>
      </c>
      <c r="E140" s="37" t="s">
        <v>460</v>
      </c>
      <c r="F140" s="38" t="s">
        <v>107</v>
      </c>
      <c r="G140" s="39">
        <v>19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 ht="29">
      <c r="A141" s="35" t="s">
        <v>47</v>
      </c>
      <c r="B141" s="42"/>
      <c r="C141" s="43"/>
      <c r="D141" s="43"/>
      <c r="E141" s="37" t="s">
        <v>680</v>
      </c>
      <c r="F141" s="43"/>
      <c r="G141" s="43"/>
      <c r="H141" s="43"/>
      <c r="I141" s="43"/>
      <c r="J141" s="44"/>
    </row>
    <row r="142">
      <c r="A142" s="35" t="s">
        <v>49</v>
      </c>
      <c r="B142" s="42"/>
      <c r="C142" s="43"/>
      <c r="D142" s="43"/>
      <c r="E142" s="45" t="s">
        <v>681</v>
      </c>
      <c r="F142" s="43"/>
      <c r="G142" s="43"/>
      <c r="H142" s="43"/>
      <c r="I142" s="43"/>
      <c r="J142" s="44"/>
    </row>
    <row r="143" ht="159.5">
      <c r="A143" s="35" t="s">
        <v>51</v>
      </c>
      <c r="B143" s="42"/>
      <c r="C143" s="43"/>
      <c r="D143" s="43"/>
      <c r="E143" s="37" t="s">
        <v>462</v>
      </c>
      <c r="F143" s="43"/>
      <c r="G143" s="43"/>
      <c r="H143" s="43"/>
      <c r="I143" s="43"/>
      <c r="J143" s="44"/>
    </row>
    <row r="144">
      <c r="A144" s="35" t="s">
        <v>42</v>
      </c>
      <c r="B144" s="35">
        <v>33</v>
      </c>
      <c r="C144" s="36" t="s">
        <v>459</v>
      </c>
      <c r="D144" s="35" t="s">
        <v>22</v>
      </c>
      <c r="E144" s="37" t="s">
        <v>460</v>
      </c>
      <c r="F144" s="38" t="s">
        <v>107</v>
      </c>
      <c r="G144" s="39">
        <v>3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>
      <c r="A145" s="35" t="s">
        <v>47</v>
      </c>
      <c r="B145" s="42"/>
      <c r="C145" s="43"/>
      <c r="D145" s="43"/>
      <c r="E145" s="37" t="s">
        <v>682</v>
      </c>
      <c r="F145" s="43"/>
      <c r="G145" s="43"/>
      <c r="H145" s="43"/>
      <c r="I145" s="43"/>
      <c r="J145" s="44"/>
    </row>
    <row r="146">
      <c r="A146" s="35" t="s">
        <v>49</v>
      </c>
      <c r="B146" s="42"/>
      <c r="C146" s="43"/>
      <c r="D146" s="43"/>
      <c r="E146" s="45" t="s">
        <v>630</v>
      </c>
      <c r="F146" s="43"/>
      <c r="G146" s="43"/>
      <c r="H146" s="43"/>
      <c r="I146" s="43"/>
      <c r="J146" s="44"/>
    </row>
    <row r="147" ht="159.5">
      <c r="A147" s="35" t="s">
        <v>51</v>
      </c>
      <c r="B147" s="42"/>
      <c r="C147" s="43"/>
      <c r="D147" s="43"/>
      <c r="E147" s="37" t="s">
        <v>462</v>
      </c>
      <c r="F147" s="43"/>
      <c r="G147" s="43"/>
      <c r="H147" s="43"/>
      <c r="I147" s="43"/>
      <c r="J147" s="44"/>
    </row>
    <row r="148">
      <c r="A148" s="29" t="s">
        <v>39</v>
      </c>
      <c r="B148" s="30"/>
      <c r="C148" s="31" t="s">
        <v>475</v>
      </c>
      <c r="D148" s="32"/>
      <c r="E148" s="29" t="s">
        <v>476</v>
      </c>
      <c r="F148" s="32"/>
      <c r="G148" s="32"/>
      <c r="H148" s="32"/>
      <c r="I148" s="33">
        <f>SUMIFS(I149:I156,A149:A156,"P")</f>
        <v>0</v>
      </c>
      <c r="J148" s="34"/>
    </row>
    <row r="149">
      <c r="A149" s="35" t="s">
        <v>42</v>
      </c>
      <c r="B149" s="35">
        <v>34</v>
      </c>
      <c r="C149" s="36" t="s">
        <v>487</v>
      </c>
      <c r="D149" s="35" t="s">
        <v>105</v>
      </c>
      <c r="E149" s="37" t="s">
        <v>489</v>
      </c>
      <c r="F149" s="38" t="s">
        <v>234</v>
      </c>
      <c r="G149" s="39">
        <v>5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 ht="29">
      <c r="A150" s="35" t="s">
        <v>47</v>
      </c>
      <c r="B150" s="42"/>
      <c r="C150" s="43"/>
      <c r="D150" s="43"/>
      <c r="E150" s="37" t="s">
        <v>683</v>
      </c>
      <c r="F150" s="43"/>
      <c r="G150" s="43"/>
      <c r="H150" s="43"/>
      <c r="I150" s="43"/>
      <c r="J150" s="44"/>
    </row>
    <row r="151">
      <c r="A151" s="35" t="s">
        <v>49</v>
      </c>
      <c r="B151" s="42"/>
      <c r="C151" s="43"/>
      <c r="D151" s="43"/>
      <c r="E151" s="45" t="s">
        <v>684</v>
      </c>
      <c r="F151" s="43"/>
      <c r="G151" s="43"/>
      <c r="H151" s="43"/>
      <c r="I151" s="43"/>
      <c r="J151" s="44"/>
    </row>
    <row r="152" ht="72.5">
      <c r="A152" s="35" t="s">
        <v>51</v>
      </c>
      <c r="B152" s="42"/>
      <c r="C152" s="43"/>
      <c r="D152" s="43"/>
      <c r="E152" s="37" t="s">
        <v>492</v>
      </c>
      <c r="F152" s="43"/>
      <c r="G152" s="43"/>
      <c r="H152" s="43"/>
      <c r="I152" s="43"/>
      <c r="J152" s="44"/>
    </row>
    <row r="153">
      <c r="A153" s="35" t="s">
        <v>42</v>
      </c>
      <c r="B153" s="35">
        <v>35</v>
      </c>
      <c r="C153" s="36" t="s">
        <v>487</v>
      </c>
      <c r="D153" s="35" t="s">
        <v>22</v>
      </c>
      <c r="E153" s="37" t="s">
        <v>489</v>
      </c>
      <c r="F153" s="38" t="s">
        <v>234</v>
      </c>
      <c r="G153" s="39">
        <v>1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29">
      <c r="A154" s="35" t="s">
        <v>47</v>
      </c>
      <c r="B154" s="42"/>
      <c r="C154" s="43"/>
      <c r="D154" s="43"/>
      <c r="E154" s="37" t="s">
        <v>685</v>
      </c>
      <c r="F154" s="43"/>
      <c r="G154" s="43"/>
      <c r="H154" s="43"/>
      <c r="I154" s="43"/>
      <c r="J154" s="44"/>
    </row>
    <row r="155">
      <c r="A155" s="35" t="s">
        <v>49</v>
      </c>
      <c r="B155" s="42"/>
      <c r="C155" s="43"/>
      <c r="D155" s="43"/>
      <c r="E155" s="45" t="s">
        <v>50</v>
      </c>
      <c r="F155" s="43"/>
      <c r="G155" s="43"/>
      <c r="H155" s="43"/>
      <c r="I155" s="43"/>
      <c r="J155" s="44"/>
    </row>
    <row r="156" ht="72.5">
      <c r="A156" s="35" t="s">
        <v>51</v>
      </c>
      <c r="B156" s="42"/>
      <c r="C156" s="43"/>
      <c r="D156" s="43"/>
      <c r="E156" s="37" t="s">
        <v>492</v>
      </c>
      <c r="F156" s="43"/>
      <c r="G156" s="43"/>
      <c r="H156" s="43"/>
      <c r="I156" s="43"/>
      <c r="J156" s="44"/>
    </row>
    <row r="157">
      <c r="A157" s="29" t="s">
        <v>39</v>
      </c>
      <c r="B157" s="30"/>
      <c r="C157" s="31" t="s">
        <v>504</v>
      </c>
      <c r="D157" s="32"/>
      <c r="E157" s="29" t="s">
        <v>505</v>
      </c>
      <c r="F157" s="32"/>
      <c r="G157" s="32"/>
      <c r="H157" s="32"/>
      <c r="I157" s="33">
        <f>SUMIFS(I158:I185,A158:A185,"P")</f>
        <v>0</v>
      </c>
      <c r="J157" s="34"/>
    </row>
    <row r="158">
      <c r="A158" s="35" t="s">
        <v>42</v>
      </c>
      <c r="B158" s="35">
        <v>36</v>
      </c>
      <c r="C158" s="36" t="s">
        <v>582</v>
      </c>
      <c r="D158" s="35" t="s">
        <v>105</v>
      </c>
      <c r="E158" s="37" t="s">
        <v>583</v>
      </c>
      <c r="F158" s="38" t="s">
        <v>157</v>
      </c>
      <c r="G158" s="39">
        <v>5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 ht="29">
      <c r="A159" s="35" t="s">
        <v>47</v>
      </c>
      <c r="B159" s="42"/>
      <c r="C159" s="43"/>
      <c r="D159" s="43"/>
      <c r="E159" s="37" t="s">
        <v>686</v>
      </c>
      <c r="F159" s="43"/>
      <c r="G159" s="43"/>
      <c r="H159" s="43"/>
      <c r="I159" s="43"/>
      <c r="J159" s="44"/>
    </row>
    <row r="160">
      <c r="A160" s="35" t="s">
        <v>49</v>
      </c>
      <c r="B160" s="42"/>
      <c r="C160" s="43"/>
      <c r="D160" s="43"/>
      <c r="E160" s="45" t="s">
        <v>687</v>
      </c>
      <c r="F160" s="43"/>
      <c r="G160" s="43"/>
      <c r="H160" s="43"/>
      <c r="I160" s="43"/>
      <c r="J160" s="44"/>
    </row>
    <row r="161" ht="87">
      <c r="A161" s="35" t="s">
        <v>51</v>
      </c>
      <c r="B161" s="42"/>
      <c r="C161" s="43"/>
      <c r="D161" s="43"/>
      <c r="E161" s="37" t="s">
        <v>585</v>
      </c>
      <c r="F161" s="43"/>
      <c r="G161" s="43"/>
      <c r="H161" s="43"/>
      <c r="I161" s="43"/>
      <c r="J161" s="44"/>
    </row>
    <row r="162">
      <c r="A162" s="35" t="s">
        <v>42</v>
      </c>
      <c r="B162" s="35">
        <v>37</v>
      </c>
      <c r="C162" s="36" t="s">
        <v>582</v>
      </c>
      <c r="D162" s="35" t="s">
        <v>622</v>
      </c>
      <c r="E162" s="37" t="s">
        <v>583</v>
      </c>
      <c r="F162" s="38" t="s">
        <v>157</v>
      </c>
      <c r="G162" s="39">
        <v>10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 ht="29">
      <c r="A163" s="35" t="s">
        <v>47</v>
      </c>
      <c r="B163" s="42"/>
      <c r="C163" s="43"/>
      <c r="D163" s="43"/>
      <c r="E163" s="37" t="s">
        <v>688</v>
      </c>
      <c r="F163" s="43"/>
      <c r="G163" s="43"/>
      <c r="H163" s="43"/>
      <c r="I163" s="43"/>
      <c r="J163" s="44"/>
    </row>
    <row r="164">
      <c r="A164" s="35" t="s">
        <v>49</v>
      </c>
      <c r="B164" s="42"/>
      <c r="C164" s="43"/>
      <c r="D164" s="43"/>
      <c r="E164" s="45" t="s">
        <v>689</v>
      </c>
      <c r="F164" s="43"/>
      <c r="G164" s="43"/>
      <c r="H164" s="43"/>
      <c r="I164" s="43"/>
      <c r="J164" s="44"/>
    </row>
    <row r="165" ht="87">
      <c r="A165" s="35" t="s">
        <v>51</v>
      </c>
      <c r="B165" s="42"/>
      <c r="C165" s="43"/>
      <c r="D165" s="43"/>
      <c r="E165" s="37" t="s">
        <v>585</v>
      </c>
      <c r="F165" s="43"/>
      <c r="G165" s="43"/>
      <c r="H165" s="43"/>
      <c r="I165" s="43"/>
      <c r="J165" s="44"/>
    </row>
    <row r="166">
      <c r="A166" s="35" t="s">
        <v>42</v>
      </c>
      <c r="B166" s="35">
        <v>38</v>
      </c>
      <c r="C166" s="36" t="s">
        <v>582</v>
      </c>
      <c r="D166" s="35" t="s">
        <v>22</v>
      </c>
      <c r="E166" s="37" t="s">
        <v>583</v>
      </c>
      <c r="F166" s="38" t="s">
        <v>157</v>
      </c>
      <c r="G166" s="39">
        <v>11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 ht="29">
      <c r="A167" s="35" t="s">
        <v>47</v>
      </c>
      <c r="B167" s="42"/>
      <c r="C167" s="43"/>
      <c r="D167" s="43"/>
      <c r="E167" s="37" t="s">
        <v>690</v>
      </c>
      <c r="F167" s="43"/>
      <c r="G167" s="43"/>
      <c r="H167" s="43"/>
      <c r="I167" s="43"/>
      <c r="J167" s="44"/>
    </row>
    <row r="168">
      <c r="A168" s="35" t="s">
        <v>49</v>
      </c>
      <c r="B168" s="42"/>
      <c r="C168" s="43"/>
      <c r="D168" s="43"/>
      <c r="E168" s="45" t="s">
        <v>691</v>
      </c>
      <c r="F168" s="43"/>
      <c r="G168" s="43"/>
      <c r="H168" s="43"/>
      <c r="I168" s="43"/>
      <c r="J168" s="44"/>
    </row>
    <row r="169" ht="87">
      <c r="A169" s="35" t="s">
        <v>51</v>
      </c>
      <c r="B169" s="42"/>
      <c r="C169" s="43"/>
      <c r="D169" s="43"/>
      <c r="E169" s="37" t="s">
        <v>585</v>
      </c>
      <c r="F169" s="43"/>
      <c r="G169" s="43"/>
      <c r="H169" s="43"/>
      <c r="I169" s="43"/>
      <c r="J169" s="44"/>
    </row>
    <row r="170" ht="29">
      <c r="A170" s="35" t="s">
        <v>42</v>
      </c>
      <c r="B170" s="35">
        <v>39</v>
      </c>
      <c r="C170" s="36" t="s">
        <v>586</v>
      </c>
      <c r="D170" s="35" t="s">
        <v>105</v>
      </c>
      <c r="E170" s="37" t="s">
        <v>588</v>
      </c>
      <c r="F170" s="38" t="s">
        <v>157</v>
      </c>
      <c r="G170" s="39">
        <v>282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29">
      <c r="A171" s="35" t="s">
        <v>47</v>
      </c>
      <c r="B171" s="42"/>
      <c r="C171" s="43"/>
      <c r="D171" s="43"/>
      <c r="E171" s="37" t="s">
        <v>692</v>
      </c>
      <c r="F171" s="43"/>
      <c r="G171" s="43"/>
      <c r="H171" s="43"/>
      <c r="I171" s="43"/>
      <c r="J171" s="44"/>
    </row>
    <row r="172">
      <c r="A172" s="35" t="s">
        <v>49</v>
      </c>
      <c r="B172" s="42"/>
      <c r="C172" s="43"/>
      <c r="D172" s="43"/>
      <c r="E172" s="45" t="s">
        <v>693</v>
      </c>
      <c r="F172" s="43"/>
      <c r="G172" s="43"/>
      <c r="H172" s="43"/>
      <c r="I172" s="43"/>
      <c r="J172" s="44"/>
    </row>
    <row r="173" ht="87">
      <c r="A173" s="35" t="s">
        <v>51</v>
      </c>
      <c r="B173" s="42"/>
      <c r="C173" s="43"/>
      <c r="D173" s="43"/>
      <c r="E173" s="37" t="s">
        <v>585</v>
      </c>
      <c r="F173" s="43"/>
      <c r="G173" s="43"/>
      <c r="H173" s="43"/>
      <c r="I173" s="43"/>
      <c r="J173" s="44"/>
    </row>
    <row r="174" ht="29">
      <c r="A174" s="35" t="s">
        <v>42</v>
      </c>
      <c r="B174" s="35">
        <v>40</v>
      </c>
      <c r="C174" s="36" t="s">
        <v>586</v>
      </c>
      <c r="D174" s="35" t="s">
        <v>694</v>
      </c>
      <c r="E174" s="37" t="s">
        <v>695</v>
      </c>
      <c r="F174" s="38" t="s">
        <v>157</v>
      </c>
      <c r="G174" s="39">
        <v>56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 ht="29">
      <c r="A175" s="35" t="s">
        <v>47</v>
      </c>
      <c r="B175" s="42"/>
      <c r="C175" s="43"/>
      <c r="D175" s="43"/>
      <c r="E175" s="37" t="s">
        <v>696</v>
      </c>
      <c r="F175" s="43"/>
      <c r="G175" s="43"/>
      <c r="H175" s="43"/>
      <c r="I175" s="43"/>
      <c r="J175" s="44"/>
    </row>
    <row r="176">
      <c r="A176" s="35" t="s">
        <v>49</v>
      </c>
      <c r="B176" s="42"/>
      <c r="C176" s="43"/>
      <c r="D176" s="43"/>
      <c r="E176" s="45" t="s">
        <v>697</v>
      </c>
      <c r="F176" s="43"/>
      <c r="G176" s="43"/>
      <c r="H176" s="43"/>
      <c r="I176" s="43"/>
      <c r="J176" s="44"/>
    </row>
    <row r="177" ht="87">
      <c r="A177" s="35" t="s">
        <v>51</v>
      </c>
      <c r="B177" s="42"/>
      <c r="C177" s="43"/>
      <c r="D177" s="43"/>
      <c r="E177" s="37" t="s">
        <v>585</v>
      </c>
      <c r="F177" s="43"/>
      <c r="G177" s="43"/>
      <c r="H177" s="43"/>
      <c r="I177" s="43"/>
      <c r="J177" s="44"/>
    </row>
    <row r="178" ht="29">
      <c r="A178" s="35" t="s">
        <v>42</v>
      </c>
      <c r="B178" s="35">
        <v>41</v>
      </c>
      <c r="C178" s="36" t="s">
        <v>586</v>
      </c>
      <c r="D178" s="35" t="s">
        <v>622</v>
      </c>
      <c r="E178" s="37" t="s">
        <v>588</v>
      </c>
      <c r="F178" s="38" t="s">
        <v>157</v>
      </c>
      <c r="G178" s="39">
        <v>10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 ht="29">
      <c r="A179" s="35" t="s">
        <v>47</v>
      </c>
      <c r="B179" s="42"/>
      <c r="C179" s="43"/>
      <c r="D179" s="43"/>
      <c r="E179" s="37" t="s">
        <v>698</v>
      </c>
      <c r="F179" s="43"/>
      <c r="G179" s="43"/>
      <c r="H179" s="43"/>
      <c r="I179" s="43"/>
      <c r="J179" s="44"/>
    </row>
    <row r="180">
      <c r="A180" s="35" t="s">
        <v>49</v>
      </c>
      <c r="B180" s="42"/>
      <c r="C180" s="43"/>
      <c r="D180" s="43"/>
      <c r="E180" s="45" t="s">
        <v>689</v>
      </c>
      <c r="F180" s="43"/>
      <c r="G180" s="43"/>
      <c r="H180" s="43"/>
      <c r="I180" s="43"/>
      <c r="J180" s="44"/>
    </row>
    <row r="181" ht="87">
      <c r="A181" s="35" t="s">
        <v>51</v>
      </c>
      <c r="B181" s="42"/>
      <c r="C181" s="43"/>
      <c r="D181" s="43"/>
      <c r="E181" s="37" t="s">
        <v>585</v>
      </c>
      <c r="F181" s="43"/>
      <c r="G181" s="43"/>
      <c r="H181" s="43"/>
      <c r="I181" s="43"/>
      <c r="J181" s="44"/>
    </row>
    <row r="182">
      <c r="A182" s="35" t="s">
        <v>42</v>
      </c>
      <c r="B182" s="35">
        <v>42</v>
      </c>
      <c r="C182" s="36" t="s">
        <v>699</v>
      </c>
      <c r="D182" s="35" t="s">
        <v>700</v>
      </c>
      <c r="E182" s="37" t="s">
        <v>701</v>
      </c>
      <c r="F182" s="38" t="s">
        <v>234</v>
      </c>
      <c r="G182" s="39">
        <v>1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 ht="29">
      <c r="A183" s="35" t="s">
        <v>47</v>
      </c>
      <c r="B183" s="42"/>
      <c r="C183" s="43"/>
      <c r="D183" s="43"/>
      <c r="E183" s="37" t="s">
        <v>702</v>
      </c>
      <c r="F183" s="43"/>
      <c r="G183" s="43"/>
      <c r="H183" s="43"/>
      <c r="I183" s="43"/>
      <c r="J183" s="44"/>
    </row>
    <row r="184">
      <c r="A184" s="35" t="s">
        <v>49</v>
      </c>
      <c r="B184" s="42"/>
      <c r="C184" s="43"/>
      <c r="D184" s="43"/>
      <c r="E184" s="45" t="s">
        <v>50</v>
      </c>
      <c r="F184" s="43"/>
      <c r="G184" s="43"/>
      <c r="H184" s="43"/>
      <c r="I184" s="43"/>
      <c r="J184" s="44"/>
    </row>
    <row r="185" ht="130.5">
      <c r="A185" s="35" t="s">
        <v>51</v>
      </c>
      <c r="B185" s="46"/>
      <c r="C185" s="47"/>
      <c r="D185" s="47"/>
      <c r="E185" s="37" t="s">
        <v>703</v>
      </c>
      <c r="F185" s="47"/>
      <c r="G185" s="47"/>
      <c r="H185" s="47"/>
      <c r="I185" s="47"/>
      <c r="J18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17</v>
      </c>
      <c r="I3" s="23">
        <f>SUMIFS(I8:I112,A8:A112,"SD")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SUMIFS(I9:I16,A9:A16,"P")</f>
        <v>0</v>
      </c>
      <c r="J8" s="34"/>
    </row>
    <row r="9">
      <c r="A9" s="35" t="s">
        <v>42</v>
      </c>
      <c r="B9" s="35">
        <v>1</v>
      </c>
      <c r="C9" s="36" t="s">
        <v>84</v>
      </c>
      <c r="D9" s="35" t="s">
        <v>44</v>
      </c>
      <c r="E9" s="37" t="s">
        <v>85</v>
      </c>
      <c r="F9" s="38" t="s">
        <v>70</v>
      </c>
      <c r="G9" s="39">
        <v>8.7400000000000002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47</v>
      </c>
      <c r="B10" s="42"/>
      <c r="C10" s="43"/>
      <c r="D10" s="43"/>
      <c r="E10" s="49" t="s">
        <v>44</v>
      </c>
      <c r="F10" s="43"/>
      <c r="G10" s="43"/>
      <c r="H10" s="43"/>
      <c r="I10" s="43"/>
      <c r="J10" s="44"/>
    </row>
    <row r="11">
      <c r="A11" s="35" t="s">
        <v>49</v>
      </c>
      <c r="B11" s="42"/>
      <c r="C11" s="43"/>
      <c r="D11" s="43"/>
      <c r="E11" s="45" t="s">
        <v>704</v>
      </c>
      <c r="F11" s="43"/>
      <c r="G11" s="43"/>
      <c r="H11" s="43"/>
      <c r="I11" s="43"/>
      <c r="J11" s="44"/>
    </row>
    <row r="12" ht="72.5">
      <c r="A12" s="35" t="s">
        <v>51</v>
      </c>
      <c r="B12" s="42"/>
      <c r="C12" s="43"/>
      <c r="D12" s="43"/>
      <c r="E12" s="37" t="s">
        <v>83</v>
      </c>
      <c r="F12" s="43"/>
      <c r="G12" s="43"/>
      <c r="H12" s="43"/>
      <c r="I12" s="43"/>
      <c r="J12" s="44"/>
    </row>
    <row r="13">
      <c r="A13" s="35" t="s">
        <v>42</v>
      </c>
      <c r="B13" s="35">
        <v>2</v>
      </c>
      <c r="C13" s="36" t="s">
        <v>705</v>
      </c>
      <c r="D13" s="35" t="s">
        <v>44</v>
      </c>
      <c r="E13" s="37" t="s">
        <v>85</v>
      </c>
      <c r="F13" s="38" t="s">
        <v>111</v>
      </c>
      <c r="G13" s="39">
        <v>1.24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47</v>
      </c>
      <c r="B14" s="42"/>
      <c r="C14" s="43"/>
      <c r="D14" s="43"/>
      <c r="E14" s="49" t="s">
        <v>44</v>
      </c>
      <c r="F14" s="43"/>
      <c r="G14" s="43"/>
      <c r="H14" s="43"/>
      <c r="I14" s="43"/>
      <c r="J14" s="44"/>
    </row>
    <row r="15">
      <c r="A15" s="35" t="s">
        <v>49</v>
      </c>
      <c r="B15" s="42"/>
      <c r="C15" s="43"/>
      <c r="D15" s="43"/>
      <c r="E15" s="45" t="s">
        <v>706</v>
      </c>
      <c r="F15" s="43"/>
      <c r="G15" s="43"/>
      <c r="H15" s="43"/>
      <c r="I15" s="43"/>
      <c r="J15" s="44"/>
    </row>
    <row r="16" ht="72.5">
      <c r="A16" s="35" t="s">
        <v>51</v>
      </c>
      <c r="B16" s="42"/>
      <c r="C16" s="43"/>
      <c r="D16" s="43"/>
      <c r="E16" s="37" t="s">
        <v>83</v>
      </c>
      <c r="F16" s="43"/>
      <c r="G16" s="43"/>
      <c r="H16" s="43"/>
      <c r="I16" s="43"/>
      <c r="J16" s="44"/>
    </row>
    <row r="17">
      <c r="A17" s="29" t="s">
        <v>39</v>
      </c>
      <c r="B17" s="30"/>
      <c r="C17" s="31" t="s">
        <v>102</v>
      </c>
      <c r="D17" s="32"/>
      <c r="E17" s="29" t="s">
        <v>103</v>
      </c>
      <c r="F17" s="32"/>
      <c r="G17" s="32"/>
      <c r="H17" s="32"/>
      <c r="I17" s="33">
        <f>SUMIFS(I18:I48,A18:A48,"P")</f>
        <v>0</v>
      </c>
      <c r="J17" s="34"/>
    </row>
    <row r="18">
      <c r="A18" s="35" t="s">
        <v>42</v>
      </c>
      <c r="B18" s="35">
        <v>3</v>
      </c>
      <c r="C18" s="36" t="s">
        <v>707</v>
      </c>
      <c r="D18" s="35" t="s">
        <v>44</v>
      </c>
      <c r="E18" s="37" t="s">
        <v>708</v>
      </c>
      <c r="F18" s="38" t="s">
        <v>70</v>
      </c>
      <c r="G18" s="39">
        <v>0.53900000000000003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47</v>
      </c>
      <c r="B19" s="42"/>
      <c r="C19" s="43"/>
      <c r="D19" s="43"/>
      <c r="E19" s="37" t="s">
        <v>709</v>
      </c>
      <c r="F19" s="43"/>
      <c r="G19" s="43"/>
      <c r="H19" s="43"/>
      <c r="I19" s="43"/>
      <c r="J19" s="44"/>
    </row>
    <row r="20">
      <c r="A20" s="35" t="s">
        <v>49</v>
      </c>
      <c r="B20" s="42"/>
      <c r="C20" s="43"/>
      <c r="D20" s="43"/>
      <c r="E20" s="45" t="s">
        <v>710</v>
      </c>
      <c r="F20" s="43"/>
      <c r="G20" s="43"/>
      <c r="H20" s="43"/>
      <c r="I20" s="43"/>
      <c r="J20" s="44"/>
    </row>
    <row r="21" ht="409.5">
      <c r="A21" s="35" t="s">
        <v>51</v>
      </c>
      <c r="B21" s="42"/>
      <c r="C21" s="43"/>
      <c r="D21" s="43"/>
      <c r="E21" s="37" t="s">
        <v>245</v>
      </c>
      <c r="F21" s="43"/>
      <c r="G21" s="43"/>
      <c r="H21" s="43"/>
      <c r="I21" s="43"/>
      <c r="J21" s="44"/>
    </row>
    <row r="22">
      <c r="A22" s="35" t="s">
        <v>42</v>
      </c>
      <c r="B22" s="35">
        <v>4</v>
      </c>
      <c r="C22" s="36" t="s">
        <v>241</v>
      </c>
      <c r="D22" s="35" t="s">
        <v>44</v>
      </c>
      <c r="E22" s="37" t="s">
        <v>242</v>
      </c>
      <c r="F22" s="38" t="s">
        <v>70</v>
      </c>
      <c r="G22" s="39">
        <v>23.797000000000001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47</v>
      </c>
      <c r="B23" s="42"/>
      <c r="C23" s="43"/>
      <c r="D23" s="43"/>
      <c r="E23" s="37" t="s">
        <v>711</v>
      </c>
      <c r="F23" s="43"/>
      <c r="G23" s="43"/>
      <c r="H23" s="43"/>
      <c r="I23" s="43"/>
      <c r="J23" s="44"/>
    </row>
    <row r="24">
      <c r="A24" s="35" t="s">
        <v>49</v>
      </c>
      <c r="B24" s="42"/>
      <c r="C24" s="43"/>
      <c r="D24" s="43"/>
      <c r="E24" s="45" t="s">
        <v>712</v>
      </c>
      <c r="F24" s="43"/>
      <c r="G24" s="43"/>
      <c r="H24" s="43"/>
      <c r="I24" s="43"/>
      <c r="J24" s="44"/>
    </row>
    <row r="25">
      <c r="A25" s="35" t="s">
        <v>49</v>
      </c>
      <c r="B25" s="42"/>
      <c r="C25" s="43"/>
      <c r="D25" s="43"/>
      <c r="E25" s="45" t="s">
        <v>713</v>
      </c>
      <c r="F25" s="43"/>
      <c r="G25" s="43"/>
      <c r="H25" s="43"/>
      <c r="I25" s="43"/>
      <c r="J25" s="44"/>
    </row>
    <row r="26">
      <c r="A26" s="35" t="s">
        <v>49</v>
      </c>
      <c r="B26" s="42"/>
      <c r="C26" s="43"/>
      <c r="D26" s="43"/>
      <c r="E26" s="45" t="s">
        <v>714</v>
      </c>
      <c r="F26" s="43"/>
      <c r="G26" s="43"/>
      <c r="H26" s="43"/>
      <c r="I26" s="43"/>
      <c r="J26" s="44"/>
    </row>
    <row r="27" ht="409.5">
      <c r="A27" s="35" t="s">
        <v>51</v>
      </c>
      <c r="B27" s="42"/>
      <c r="C27" s="43"/>
      <c r="D27" s="43"/>
      <c r="E27" s="37" t="s">
        <v>245</v>
      </c>
      <c r="F27" s="43"/>
      <c r="G27" s="43"/>
      <c r="H27" s="43"/>
      <c r="I27" s="43"/>
      <c r="J27" s="44"/>
    </row>
    <row r="28">
      <c r="A28" s="35" t="s">
        <v>42</v>
      </c>
      <c r="B28" s="35">
        <v>5</v>
      </c>
      <c r="C28" s="36" t="s">
        <v>715</v>
      </c>
      <c r="D28" s="35" t="s">
        <v>44</v>
      </c>
      <c r="E28" s="37" t="s">
        <v>716</v>
      </c>
      <c r="F28" s="38" t="s">
        <v>70</v>
      </c>
      <c r="G28" s="39">
        <v>8.7400000000000002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47</v>
      </c>
      <c r="B29" s="42"/>
      <c r="C29" s="43"/>
      <c r="D29" s="43"/>
      <c r="E29" s="49" t="s">
        <v>44</v>
      </c>
      <c r="F29" s="43"/>
      <c r="G29" s="43"/>
      <c r="H29" s="43"/>
      <c r="I29" s="43"/>
      <c r="J29" s="44"/>
    </row>
    <row r="30">
      <c r="A30" s="35" t="s">
        <v>49</v>
      </c>
      <c r="B30" s="42"/>
      <c r="C30" s="43"/>
      <c r="D30" s="43"/>
      <c r="E30" s="45" t="s">
        <v>717</v>
      </c>
      <c r="F30" s="43"/>
      <c r="G30" s="43"/>
      <c r="H30" s="43"/>
      <c r="I30" s="43"/>
      <c r="J30" s="44"/>
    </row>
    <row r="31">
      <c r="A31" s="35" t="s">
        <v>49</v>
      </c>
      <c r="B31" s="42"/>
      <c r="C31" s="43"/>
      <c r="D31" s="43"/>
      <c r="E31" s="45" t="s">
        <v>718</v>
      </c>
      <c r="F31" s="43"/>
      <c r="G31" s="43"/>
      <c r="H31" s="43"/>
      <c r="I31" s="43"/>
      <c r="J31" s="44"/>
    </row>
    <row r="32">
      <c r="A32" s="35" t="s">
        <v>49</v>
      </c>
      <c r="B32" s="42"/>
      <c r="C32" s="43"/>
      <c r="D32" s="43"/>
      <c r="E32" s="45" t="s">
        <v>719</v>
      </c>
      <c r="F32" s="43"/>
      <c r="G32" s="43"/>
      <c r="H32" s="43"/>
      <c r="I32" s="43"/>
      <c r="J32" s="44"/>
    </row>
    <row r="33">
      <c r="A33" s="35" t="s">
        <v>49</v>
      </c>
      <c r="B33" s="42"/>
      <c r="C33" s="43"/>
      <c r="D33" s="43"/>
      <c r="E33" s="45" t="s">
        <v>720</v>
      </c>
      <c r="F33" s="43"/>
      <c r="G33" s="43"/>
      <c r="H33" s="43"/>
      <c r="I33" s="43"/>
      <c r="J33" s="44"/>
    </row>
    <row r="34" ht="261">
      <c r="A34" s="35" t="s">
        <v>51</v>
      </c>
      <c r="B34" s="42"/>
      <c r="C34" s="43"/>
      <c r="D34" s="43"/>
      <c r="E34" s="37" t="s">
        <v>258</v>
      </c>
      <c r="F34" s="43"/>
      <c r="G34" s="43"/>
      <c r="H34" s="43"/>
      <c r="I34" s="43"/>
      <c r="J34" s="44"/>
    </row>
    <row r="35">
      <c r="A35" s="35" t="s">
        <v>42</v>
      </c>
      <c r="B35" s="35">
        <v>6</v>
      </c>
      <c r="C35" s="36" t="s">
        <v>721</v>
      </c>
      <c r="D35" s="35" t="s">
        <v>44</v>
      </c>
      <c r="E35" s="37" t="s">
        <v>722</v>
      </c>
      <c r="F35" s="38" t="s">
        <v>70</v>
      </c>
      <c r="G35" s="39">
        <v>15.596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47</v>
      </c>
      <c r="B36" s="42"/>
      <c r="C36" s="43"/>
      <c r="D36" s="43"/>
      <c r="E36" s="37" t="s">
        <v>723</v>
      </c>
      <c r="F36" s="43"/>
      <c r="G36" s="43"/>
      <c r="H36" s="43"/>
      <c r="I36" s="43"/>
      <c r="J36" s="44"/>
    </row>
    <row r="37">
      <c r="A37" s="35" t="s">
        <v>49</v>
      </c>
      <c r="B37" s="42"/>
      <c r="C37" s="43"/>
      <c r="D37" s="43"/>
      <c r="E37" s="45" t="s">
        <v>724</v>
      </c>
      <c r="F37" s="43"/>
      <c r="G37" s="43"/>
      <c r="H37" s="43"/>
      <c r="I37" s="43"/>
      <c r="J37" s="44"/>
    </row>
    <row r="38">
      <c r="A38" s="35" t="s">
        <v>49</v>
      </c>
      <c r="B38" s="42"/>
      <c r="C38" s="43"/>
      <c r="D38" s="43"/>
      <c r="E38" s="45" t="s">
        <v>725</v>
      </c>
      <c r="F38" s="43"/>
      <c r="G38" s="43"/>
      <c r="H38" s="43"/>
      <c r="I38" s="43"/>
      <c r="J38" s="44"/>
    </row>
    <row r="39">
      <c r="A39" s="35" t="s">
        <v>49</v>
      </c>
      <c r="B39" s="42"/>
      <c r="C39" s="43"/>
      <c r="D39" s="43"/>
      <c r="E39" s="45" t="s">
        <v>726</v>
      </c>
      <c r="F39" s="43"/>
      <c r="G39" s="43"/>
      <c r="H39" s="43"/>
      <c r="I39" s="43"/>
      <c r="J39" s="44"/>
    </row>
    <row r="40" ht="333.5">
      <c r="A40" s="35" t="s">
        <v>51</v>
      </c>
      <c r="B40" s="42"/>
      <c r="C40" s="43"/>
      <c r="D40" s="43"/>
      <c r="E40" s="37" t="s">
        <v>727</v>
      </c>
      <c r="F40" s="43"/>
      <c r="G40" s="43"/>
      <c r="H40" s="43"/>
      <c r="I40" s="43"/>
      <c r="J40" s="44"/>
    </row>
    <row r="41">
      <c r="A41" s="35" t="s">
        <v>42</v>
      </c>
      <c r="B41" s="35">
        <v>7</v>
      </c>
      <c r="C41" s="36" t="s">
        <v>275</v>
      </c>
      <c r="D41" s="35" t="s">
        <v>44</v>
      </c>
      <c r="E41" s="37" t="s">
        <v>276</v>
      </c>
      <c r="F41" s="38" t="s">
        <v>70</v>
      </c>
      <c r="G41" s="39">
        <v>8.7400000000000002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47</v>
      </c>
      <c r="B42" s="42"/>
      <c r="C42" s="43"/>
      <c r="D42" s="43"/>
      <c r="E42" s="49" t="s">
        <v>44</v>
      </c>
      <c r="F42" s="43"/>
      <c r="G42" s="43"/>
      <c r="H42" s="43"/>
      <c r="I42" s="43"/>
      <c r="J42" s="44"/>
    </row>
    <row r="43" ht="29">
      <c r="A43" s="35" t="s">
        <v>49</v>
      </c>
      <c r="B43" s="42"/>
      <c r="C43" s="43"/>
      <c r="D43" s="43"/>
      <c r="E43" s="45" t="s">
        <v>728</v>
      </c>
      <c r="F43" s="43"/>
      <c r="G43" s="43"/>
      <c r="H43" s="43"/>
      <c r="I43" s="43"/>
      <c r="J43" s="44"/>
    </row>
    <row r="44" ht="333.5">
      <c r="A44" s="35" t="s">
        <v>51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42</v>
      </c>
      <c r="B45" s="35">
        <v>8</v>
      </c>
      <c r="C45" s="36" t="s">
        <v>729</v>
      </c>
      <c r="D45" s="35" t="s">
        <v>44</v>
      </c>
      <c r="E45" s="37" t="s">
        <v>730</v>
      </c>
      <c r="F45" s="38" t="s">
        <v>70</v>
      </c>
      <c r="G45" s="39">
        <v>2.1850000000000001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47</v>
      </c>
      <c r="B46" s="42"/>
      <c r="C46" s="43"/>
      <c r="D46" s="43"/>
      <c r="E46" s="49" t="s">
        <v>44</v>
      </c>
      <c r="F46" s="43"/>
      <c r="G46" s="43"/>
      <c r="H46" s="43"/>
      <c r="I46" s="43"/>
      <c r="J46" s="44"/>
    </row>
    <row r="47" ht="29">
      <c r="A47" s="35" t="s">
        <v>49</v>
      </c>
      <c r="B47" s="42"/>
      <c r="C47" s="43"/>
      <c r="D47" s="43"/>
      <c r="E47" s="45" t="s">
        <v>731</v>
      </c>
      <c r="F47" s="43"/>
      <c r="G47" s="43"/>
      <c r="H47" s="43"/>
      <c r="I47" s="43"/>
      <c r="J47" s="44"/>
    </row>
    <row r="48" ht="58">
      <c r="A48" s="35" t="s">
        <v>51</v>
      </c>
      <c r="B48" s="42"/>
      <c r="C48" s="43"/>
      <c r="D48" s="43"/>
      <c r="E48" s="37" t="s">
        <v>732</v>
      </c>
      <c r="F48" s="43"/>
      <c r="G48" s="43"/>
      <c r="H48" s="43"/>
      <c r="I48" s="43"/>
      <c r="J48" s="44"/>
    </row>
    <row r="49">
      <c r="A49" s="29" t="s">
        <v>39</v>
      </c>
      <c r="B49" s="30"/>
      <c r="C49" s="31" t="s">
        <v>345</v>
      </c>
      <c r="D49" s="32"/>
      <c r="E49" s="29" t="s">
        <v>346</v>
      </c>
      <c r="F49" s="32"/>
      <c r="G49" s="32"/>
      <c r="H49" s="32"/>
      <c r="I49" s="33">
        <f>SUMIFS(I50:I57,A50:A57,"P")</f>
        <v>0</v>
      </c>
      <c r="J49" s="34"/>
    </row>
    <row r="50">
      <c r="A50" s="35" t="s">
        <v>42</v>
      </c>
      <c r="B50" s="35">
        <v>9</v>
      </c>
      <c r="C50" s="36" t="s">
        <v>733</v>
      </c>
      <c r="D50" s="35" t="s">
        <v>44</v>
      </c>
      <c r="E50" s="37" t="s">
        <v>734</v>
      </c>
      <c r="F50" s="38" t="s">
        <v>70</v>
      </c>
      <c r="G50" s="39">
        <v>0.029000000000000001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47</v>
      </c>
      <c r="B51" s="42"/>
      <c r="C51" s="43"/>
      <c r="D51" s="43"/>
      <c r="E51" s="37" t="s">
        <v>735</v>
      </c>
      <c r="F51" s="43"/>
      <c r="G51" s="43"/>
      <c r="H51" s="43"/>
      <c r="I51" s="43"/>
      <c r="J51" s="44"/>
    </row>
    <row r="52" ht="29">
      <c r="A52" s="35" t="s">
        <v>49</v>
      </c>
      <c r="B52" s="42"/>
      <c r="C52" s="43"/>
      <c r="D52" s="43"/>
      <c r="E52" s="45" t="s">
        <v>736</v>
      </c>
      <c r="F52" s="43"/>
      <c r="G52" s="43"/>
      <c r="H52" s="43"/>
      <c r="I52" s="43"/>
      <c r="J52" s="44"/>
    </row>
    <row r="53" ht="409.5">
      <c r="A53" s="35" t="s">
        <v>51</v>
      </c>
      <c r="B53" s="42"/>
      <c r="C53" s="43"/>
      <c r="D53" s="43"/>
      <c r="E53" s="37" t="s">
        <v>356</v>
      </c>
      <c r="F53" s="43"/>
      <c r="G53" s="43"/>
      <c r="H53" s="43"/>
      <c r="I53" s="43"/>
      <c r="J53" s="44"/>
    </row>
    <row r="54">
      <c r="A54" s="35" t="s">
        <v>42</v>
      </c>
      <c r="B54" s="35">
        <v>10</v>
      </c>
      <c r="C54" s="36" t="s">
        <v>737</v>
      </c>
      <c r="D54" s="35" t="s">
        <v>44</v>
      </c>
      <c r="E54" s="37" t="s">
        <v>738</v>
      </c>
      <c r="F54" s="38" t="s">
        <v>70</v>
      </c>
      <c r="G54" s="39">
        <v>0.53900000000000003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47</v>
      </c>
      <c r="B55" s="42"/>
      <c r="C55" s="43"/>
      <c r="D55" s="43"/>
      <c r="E55" s="37" t="s">
        <v>739</v>
      </c>
      <c r="F55" s="43"/>
      <c r="G55" s="43"/>
      <c r="H55" s="43"/>
      <c r="I55" s="43"/>
      <c r="J55" s="44"/>
    </row>
    <row r="56">
      <c r="A56" s="35" t="s">
        <v>49</v>
      </c>
      <c r="B56" s="42"/>
      <c r="C56" s="43"/>
      <c r="D56" s="43"/>
      <c r="E56" s="45" t="s">
        <v>740</v>
      </c>
      <c r="F56" s="43"/>
      <c r="G56" s="43"/>
      <c r="H56" s="43"/>
      <c r="I56" s="43"/>
      <c r="J56" s="44"/>
    </row>
    <row r="57" ht="377">
      <c r="A57" s="35" t="s">
        <v>51</v>
      </c>
      <c r="B57" s="42"/>
      <c r="C57" s="43"/>
      <c r="D57" s="43"/>
      <c r="E57" s="37" t="s">
        <v>741</v>
      </c>
      <c r="F57" s="43"/>
      <c r="G57" s="43"/>
      <c r="H57" s="43"/>
      <c r="I57" s="43"/>
      <c r="J57" s="44"/>
    </row>
    <row r="58">
      <c r="A58" s="29" t="s">
        <v>39</v>
      </c>
      <c r="B58" s="30"/>
      <c r="C58" s="31" t="s">
        <v>464</v>
      </c>
      <c r="D58" s="32"/>
      <c r="E58" s="29" t="s">
        <v>465</v>
      </c>
      <c r="F58" s="32"/>
      <c r="G58" s="32"/>
      <c r="H58" s="32"/>
      <c r="I58" s="33">
        <f>SUMIFS(I59:I94,A59:A94,"P")</f>
        <v>0</v>
      </c>
      <c r="J58" s="34"/>
    </row>
    <row r="59">
      <c r="A59" s="35" t="s">
        <v>42</v>
      </c>
      <c r="B59" s="35">
        <v>11</v>
      </c>
      <c r="C59" s="36" t="s">
        <v>742</v>
      </c>
      <c r="D59" s="35" t="s">
        <v>44</v>
      </c>
      <c r="E59" s="37" t="s">
        <v>743</v>
      </c>
      <c r="F59" s="38" t="s">
        <v>157</v>
      </c>
      <c r="G59" s="39">
        <v>134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47</v>
      </c>
      <c r="B60" s="42"/>
      <c r="C60" s="43"/>
      <c r="D60" s="43"/>
      <c r="E60" s="49" t="s">
        <v>44</v>
      </c>
      <c r="F60" s="43"/>
      <c r="G60" s="43"/>
      <c r="H60" s="43"/>
      <c r="I60" s="43"/>
      <c r="J60" s="44"/>
    </row>
    <row r="61">
      <c r="A61" s="35" t="s">
        <v>49</v>
      </c>
      <c r="B61" s="42"/>
      <c r="C61" s="43"/>
      <c r="D61" s="43"/>
      <c r="E61" s="45" t="s">
        <v>744</v>
      </c>
      <c r="F61" s="43"/>
      <c r="G61" s="43"/>
      <c r="H61" s="43"/>
      <c r="I61" s="43"/>
      <c r="J61" s="44"/>
    </row>
    <row r="62" ht="101.5">
      <c r="A62" s="35" t="s">
        <v>51</v>
      </c>
      <c r="B62" s="42"/>
      <c r="C62" s="43"/>
      <c r="D62" s="43"/>
      <c r="E62" s="37" t="s">
        <v>745</v>
      </c>
      <c r="F62" s="43"/>
      <c r="G62" s="43"/>
      <c r="H62" s="43"/>
      <c r="I62" s="43"/>
      <c r="J62" s="44"/>
    </row>
    <row r="63">
      <c r="A63" s="35" t="s">
        <v>42</v>
      </c>
      <c r="B63" s="35">
        <v>12</v>
      </c>
      <c r="C63" s="36" t="s">
        <v>746</v>
      </c>
      <c r="D63" s="35" t="s">
        <v>44</v>
      </c>
      <c r="E63" s="37" t="s">
        <v>747</v>
      </c>
      <c r="F63" s="38" t="s">
        <v>157</v>
      </c>
      <c r="G63" s="39">
        <v>126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47</v>
      </c>
      <c r="B64" s="42"/>
      <c r="C64" s="43"/>
      <c r="D64" s="43"/>
      <c r="E64" s="49" t="s">
        <v>44</v>
      </c>
      <c r="F64" s="43"/>
      <c r="G64" s="43"/>
      <c r="H64" s="43"/>
      <c r="I64" s="43"/>
      <c r="J64" s="44"/>
    </row>
    <row r="65">
      <c r="A65" s="35" t="s">
        <v>49</v>
      </c>
      <c r="B65" s="42"/>
      <c r="C65" s="43"/>
      <c r="D65" s="43"/>
      <c r="E65" s="45" t="s">
        <v>748</v>
      </c>
      <c r="F65" s="43"/>
      <c r="G65" s="43"/>
      <c r="H65" s="43"/>
      <c r="I65" s="43"/>
      <c r="J65" s="44"/>
    </row>
    <row r="66" ht="145">
      <c r="A66" s="35" t="s">
        <v>51</v>
      </c>
      <c r="B66" s="42"/>
      <c r="C66" s="43"/>
      <c r="D66" s="43"/>
      <c r="E66" s="37" t="s">
        <v>749</v>
      </c>
      <c r="F66" s="43"/>
      <c r="G66" s="43"/>
      <c r="H66" s="43"/>
      <c r="I66" s="43"/>
      <c r="J66" s="44"/>
    </row>
    <row r="67" ht="29">
      <c r="A67" s="35" t="s">
        <v>42</v>
      </c>
      <c r="B67" s="35">
        <v>13</v>
      </c>
      <c r="C67" s="36" t="s">
        <v>750</v>
      </c>
      <c r="D67" s="35" t="s">
        <v>44</v>
      </c>
      <c r="E67" s="37" t="s">
        <v>751</v>
      </c>
      <c r="F67" s="38" t="s">
        <v>157</v>
      </c>
      <c r="G67" s="39">
        <v>134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47</v>
      </c>
      <c r="B68" s="42"/>
      <c r="C68" s="43"/>
      <c r="D68" s="43"/>
      <c r="E68" s="49" t="s">
        <v>44</v>
      </c>
      <c r="F68" s="43"/>
      <c r="G68" s="43"/>
      <c r="H68" s="43"/>
      <c r="I68" s="43"/>
      <c r="J68" s="44"/>
    </row>
    <row r="69">
      <c r="A69" s="35" t="s">
        <v>49</v>
      </c>
      <c r="B69" s="42"/>
      <c r="C69" s="43"/>
      <c r="D69" s="43"/>
      <c r="E69" s="45" t="s">
        <v>752</v>
      </c>
      <c r="F69" s="43"/>
      <c r="G69" s="43"/>
      <c r="H69" s="43"/>
      <c r="I69" s="43"/>
      <c r="J69" s="44"/>
    </row>
    <row r="70" ht="101.5">
      <c r="A70" s="35" t="s">
        <v>51</v>
      </c>
      <c r="B70" s="42"/>
      <c r="C70" s="43"/>
      <c r="D70" s="43"/>
      <c r="E70" s="37" t="s">
        <v>753</v>
      </c>
      <c r="F70" s="43"/>
      <c r="G70" s="43"/>
      <c r="H70" s="43"/>
      <c r="I70" s="43"/>
      <c r="J70" s="44"/>
    </row>
    <row r="71">
      <c r="A71" s="35" t="s">
        <v>42</v>
      </c>
      <c r="B71" s="35">
        <v>14</v>
      </c>
      <c r="C71" s="36" t="s">
        <v>754</v>
      </c>
      <c r="D71" s="35" t="s">
        <v>44</v>
      </c>
      <c r="E71" s="37" t="s">
        <v>755</v>
      </c>
      <c r="F71" s="38" t="s">
        <v>157</v>
      </c>
      <c r="G71" s="39">
        <v>86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47</v>
      </c>
      <c r="B72" s="42"/>
      <c r="C72" s="43"/>
      <c r="D72" s="43"/>
      <c r="E72" s="49" t="s">
        <v>44</v>
      </c>
      <c r="F72" s="43"/>
      <c r="G72" s="43"/>
      <c r="H72" s="43"/>
      <c r="I72" s="43"/>
      <c r="J72" s="44"/>
    </row>
    <row r="73">
      <c r="A73" s="35" t="s">
        <v>49</v>
      </c>
      <c r="B73" s="42"/>
      <c r="C73" s="43"/>
      <c r="D73" s="43"/>
      <c r="E73" s="45" t="s">
        <v>756</v>
      </c>
      <c r="F73" s="43"/>
      <c r="G73" s="43"/>
      <c r="H73" s="43"/>
      <c r="I73" s="43"/>
      <c r="J73" s="44"/>
    </row>
    <row r="74" ht="87">
      <c r="A74" s="35" t="s">
        <v>51</v>
      </c>
      <c r="B74" s="42"/>
      <c r="C74" s="43"/>
      <c r="D74" s="43"/>
      <c r="E74" s="37" t="s">
        <v>757</v>
      </c>
      <c r="F74" s="43"/>
      <c r="G74" s="43"/>
      <c r="H74" s="43"/>
      <c r="I74" s="43"/>
      <c r="J74" s="44"/>
    </row>
    <row r="75" ht="29">
      <c r="A75" s="35" t="s">
        <v>42</v>
      </c>
      <c r="B75" s="35">
        <v>15</v>
      </c>
      <c r="C75" s="36" t="s">
        <v>758</v>
      </c>
      <c r="D75" s="35" t="s">
        <v>44</v>
      </c>
      <c r="E75" s="37" t="s">
        <v>759</v>
      </c>
      <c r="F75" s="38" t="s">
        <v>234</v>
      </c>
      <c r="G75" s="39">
        <v>1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47</v>
      </c>
      <c r="B76" s="42"/>
      <c r="C76" s="43"/>
      <c r="D76" s="43"/>
      <c r="E76" s="49" t="s">
        <v>44</v>
      </c>
      <c r="F76" s="43"/>
      <c r="G76" s="43"/>
      <c r="H76" s="43"/>
      <c r="I76" s="43"/>
      <c r="J76" s="44"/>
    </row>
    <row r="77">
      <c r="A77" s="35" t="s">
        <v>49</v>
      </c>
      <c r="B77" s="42"/>
      <c r="C77" s="43"/>
      <c r="D77" s="43"/>
      <c r="E77" s="45" t="s">
        <v>760</v>
      </c>
      <c r="F77" s="43"/>
      <c r="G77" s="43"/>
      <c r="H77" s="43"/>
      <c r="I77" s="43"/>
      <c r="J77" s="44"/>
    </row>
    <row r="78" ht="130.5">
      <c r="A78" s="35" t="s">
        <v>51</v>
      </c>
      <c r="B78" s="42"/>
      <c r="C78" s="43"/>
      <c r="D78" s="43"/>
      <c r="E78" s="37" t="s">
        <v>761</v>
      </c>
      <c r="F78" s="43"/>
      <c r="G78" s="43"/>
      <c r="H78" s="43"/>
      <c r="I78" s="43"/>
      <c r="J78" s="44"/>
    </row>
    <row r="79">
      <c r="A79" s="35" t="s">
        <v>42</v>
      </c>
      <c r="B79" s="35">
        <v>16</v>
      </c>
      <c r="C79" s="36" t="s">
        <v>762</v>
      </c>
      <c r="D79" s="35" t="s">
        <v>44</v>
      </c>
      <c r="E79" s="37" t="s">
        <v>763</v>
      </c>
      <c r="F79" s="38" t="s">
        <v>234</v>
      </c>
      <c r="G79" s="39">
        <v>1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47</v>
      </c>
      <c r="B80" s="42"/>
      <c r="C80" s="43"/>
      <c r="D80" s="43"/>
      <c r="E80" s="49" t="s">
        <v>44</v>
      </c>
      <c r="F80" s="43"/>
      <c r="G80" s="43"/>
      <c r="H80" s="43"/>
      <c r="I80" s="43"/>
      <c r="J80" s="44"/>
    </row>
    <row r="81">
      <c r="A81" s="35" t="s">
        <v>49</v>
      </c>
      <c r="B81" s="42"/>
      <c r="C81" s="43"/>
      <c r="D81" s="43"/>
      <c r="E81" s="45" t="s">
        <v>764</v>
      </c>
      <c r="F81" s="43"/>
      <c r="G81" s="43"/>
      <c r="H81" s="43"/>
      <c r="I81" s="43"/>
      <c r="J81" s="44"/>
    </row>
    <row r="82" ht="101.5">
      <c r="A82" s="35" t="s">
        <v>51</v>
      </c>
      <c r="B82" s="42"/>
      <c r="C82" s="43"/>
      <c r="D82" s="43"/>
      <c r="E82" s="37" t="s">
        <v>765</v>
      </c>
      <c r="F82" s="43"/>
      <c r="G82" s="43"/>
      <c r="H82" s="43"/>
      <c r="I82" s="43"/>
      <c r="J82" s="44"/>
    </row>
    <row r="83">
      <c r="A83" s="35" t="s">
        <v>42</v>
      </c>
      <c r="B83" s="35">
        <v>17</v>
      </c>
      <c r="C83" s="36" t="s">
        <v>766</v>
      </c>
      <c r="D83" s="35" t="s">
        <v>44</v>
      </c>
      <c r="E83" s="37" t="s">
        <v>767</v>
      </c>
      <c r="F83" s="38" t="s">
        <v>234</v>
      </c>
      <c r="G83" s="39">
        <v>1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47</v>
      </c>
      <c r="B84" s="42"/>
      <c r="C84" s="43"/>
      <c r="D84" s="43"/>
      <c r="E84" s="37" t="s">
        <v>768</v>
      </c>
      <c r="F84" s="43"/>
      <c r="G84" s="43"/>
      <c r="H84" s="43"/>
      <c r="I84" s="43"/>
      <c r="J84" s="44"/>
    </row>
    <row r="85">
      <c r="A85" s="35" t="s">
        <v>49</v>
      </c>
      <c r="B85" s="42"/>
      <c r="C85" s="43"/>
      <c r="D85" s="43"/>
      <c r="E85" s="45" t="s">
        <v>769</v>
      </c>
      <c r="F85" s="43"/>
      <c r="G85" s="43"/>
      <c r="H85" s="43"/>
      <c r="I85" s="43"/>
      <c r="J85" s="44"/>
    </row>
    <row r="86" ht="130.5">
      <c r="A86" s="35" t="s">
        <v>51</v>
      </c>
      <c r="B86" s="42"/>
      <c r="C86" s="43"/>
      <c r="D86" s="43"/>
      <c r="E86" s="37" t="s">
        <v>770</v>
      </c>
      <c r="F86" s="43"/>
      <c r="G86" s="43"/>
      <c r="H86" s="43"/>
      <c r="I86" s="43"/>
      <c r="J86" s="44"/>
    </row>
    <row r="87">
      <c r="A87" s="35" t="s">
        <v>42</v>
      </c>
      <c r="B87" s="35">
        <v>18</v>
      </c>
      <c r="C87" s="36" t="s">
        <v>771</v>
      </c>
      <c r="D87" s="35" t="s">
        <v>44</v>
      </c>
      <c r="E87" s="37" t="s">
        <v>772</v>
      </c>
      <c r="F87" s="38" t="s">
        <v>234</v>
      </c>
      <c r="G87" s="39">
        <v>1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47</v>
      </c>
      <c r="B88" s="42"/>
      <c r="C88" s="43"/>
      <c r="D88" s="43"/>
      <c r="E88" s="37" t="s">
        <v>773</v>
      </c>
      <c r="F88" s="43"/>
      <c r="G88" s="43"/>
      <c r="H88" s="43"/>
      <c r="I88" s="43"/>
      <c r="J88" s="44"/>
    </row>
    <row r="89">
      <c r="A89" s="35" t="s">
        <v>49</v>
      </c>
      <c r="B89" s="42"/>
      <c r="C89" s="43"/>
      <c r="D89" s="43"/>
      <c r="E89" s="45" t="s">
        <v>774</v>
      </c>
      <c r="F89" s="43"/>
      <c r="G89" s="43"/>
      <c r="H89" s="43"/>
      <c r="I89" s="43"/>
      <c r="J89" s="44"/>
    </row>
    <row r="90" ht="130.5">
      <c r="A90" s="35" t="s">
        <v>51</v>
      </c>
      <c r="B90" s="42"/>
      <c r="C90" s="43"/>
      <c r="D90" s="43"/>
      <c r="E90" s="37" t="s">
        <v>770</v>
      </c>
      <c r="F90" s="43"/>
      <c r="G90" s="43"/>
      <c r="H90" s="43"/>
      <c r="I90" s="43"/>
      <c r="J90" s="44"/>
    </row>
    <row r="91">
      <c r="A91" s="35" t="s">
        <v>42</v>
      </c>
      <c r="B91" s="35">
        <v>19</v>
      </c>
      <c r="C91" s="36" t="s">
        <v>775</v>
      </c>
      <c r="D91" s="35" t="s">
        <v>44</v>
      </c>
      <c r="E91" s="37" t="s">
        <v>776</v>
      </c>
      <c r="F91" s="38" t="s">
        <v>234</v>
      </c>
      <c r="G91" s="39">
        <v>1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47</v>
      </c>
      <c r="B92" s="42"/>
      <c r="C92" s="43"/>
      <c r="D92" s="43"/>
      <c r="E92" s="49" t="s">
        <v>44</v>
      </c>
      <c r="F92" s="43"/>
      <c r="G92" s="43"/>
      <c r="H92" s="43"/>
      <c r="I92" s="43"/>
      <c r="J92" s="44"/>
    </row>
    <row r="93">
      <c r="A93" s="35" t="s">
        <v>49</v>
      </c>
      <c r="B93" s="42"/>
      <c r="C93" s="43"/>
      <c r="D93" s="43"/>
      <c r="E93" s="45" t="s">
        <v>50</v>
      </c>
      <c r="F93" s="43"/>
      <c r="G93" s="43"/>
      <c r="H93" s="43"/>
      <c r="I93" s="43"/>
      <c r="J93" s="44"/>
    </row>
    <row r="94" ht="116">
      <c r="A94" s="35" t="s">
        <v>51</v>
      </c>
      <c r="B94" s="42"/>
      <c r="C94" s="43"/>
      <c r="D94" s="43"/>
      <c r="E94" s="37" t="s">
        <v>777</v>
      </c>
      <c r="F94" s="43"/>
      <c r="G94" s="43"/>
      <c r="H94" s="43"/>
      <c r="I94" s="43"/>
      <c r="J94" s="44"/>
    </row>
    <row r="95">
      <c r="A95" s="29" t="s">
        <v>39</v>
      </c>
      <c r="B95" s="30"/>
      <c r="C95" s="31" t="s">
        <v>475</v>
      </c>
      <c r="D95" s="32"/>
      <c r="E95" s="29" t="s">
        <v>476</v>
      </c>
      <c r="F95" s="32"/>
      <c r="G95" s="32"/>
      <c r="H95" s="32"/>
      <c r="I95" s="33">
        <f>SUMIFS(I96:I107,A96:A107,"P")</f>
        <v>0</v>
      </c>
      <c r="J95" s="34"/>
    </row>
    <row r="96">
      <c r="A96" s="35" t="s">
        <v>42</v>
      </c>
      <c r="B96" s="35">
        <v>20</v>
      </c>
      <c r="C96" s="36" t="s">
        <v>778</v>
      </c>
      <c r="D96" s="35" t="s">
        <v>44</v>
      </c>
      <c r="E96" s="37" t="s">
        <v>779</v>
      </c>
      <c r="F96" s="38" t="s">
        <v>157</v>
      </c>
      <c r="G96" s="39">
        <v>6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29">
      <c r="A97" s="35" t="s">
        <v>47</v>
      </c>
      <c r="B97" s="42"/>
      <c r="C97" s="43"/>
      <c r="D97" s="43"/>
      <c r="E97" s="37" t="s">
        <v>780</v>
      </c>
      <c r="F97" s="43"/>
      <c r="G97" s="43"/>
      <c r="H97" s="43"/>
      <c r="I97" s="43"/>
      <c r="J97" s="44"/>
    </row>
    <row r="98">
      <c r="A98" s="35" t="s">
        <v>49</v>
      </c>
      <c r="B98" s="42"/>
      <c r="C98" s="43"/>
      <c r="D98" s="43"/>
      <c r="E98" s="45" t="s">
        <v>781</v>
      </c>
      <c r="F98" s="43"/>
      <c r="G98" s="43"/>
      <c r="H98" s="43"/>
      <c r="I98" s="43"/>
      <c r="J98" s="44"/>
    </row>
    <row r="99" ht="304.5">
      <c r="A99" s="35" t="s">
        <v>51</v>
      </c>
      <c r="B99" s="42"/>
      <c r="C99" s="43"/>
      <c r="D99" s="43"/>
      <c r="E99" s="37" t="s">
        <v>782</v>
      </c>
      <c r="F99" s="43"/>
      <c r="G99" s="43"/>
      <c r="H99" s="43"/>
      <c r="I99" s="43"/>
      <c r="J99" s="44"/>
    </row>
    <row r="100">
      <c r="A100" s="35" t="s">
        <v>42</v>
      </c>
      <c r="B100" s="35">
        <v>21</v>
      </c>
      <c r="C100" s="36" t="s">
        <v>783</v>
      </c>
      <c r="D100" s="35" t="s">
        <v>44</v>
      </c>
      <c r="E100" s="37" t="s">
        <v>784</v>
      </c>
      <c r="F100" s="38" t="s">
        <v>157</v>
      </c>
      <c r="G100" s="39">
        <v>80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29">
      <c r="A101" s="35" t="s">
        <v>47</v>
      </c>
      <c r="B101" s="42"/>
      <c r="C101" s="43"/>
      <c r="D101" s="43"/>
      <c r="E101" s="37" t="s">
        <v>785</v>
      </c>
      <c r="F101" s="43"/>
      <c r="G101" s="43"/>
      <c r="H101" s="43"/>
      <c r="I101" s="43"/>
      <c r="J101" s="44"/>
    </row>
    <row r="102">
      <c r="A102" s="35" t="s">
        <v>49</v>
      </c>
      <c r="B102" s="42"/>
      <c r="C102" s="43"/>
      <c r="D102" s="43"/>
      <c r="E102" s="45" t="s">
        <v>786</v>
      </c>
      <c r="F102" s="43"/>
      <c r="G102" s="43"/>
      <c r="H102" s="43"/>
      <c r="I102" s="43"/>
      <c r="J102" s="44"/>
    </row>
    <row r="103" ht="304.5">
      <c r="A103" s="35" t="s">
        <v>51</v>
      </c>
      <c r="B103" s="42"/>
      <c r="C103" s="43"/>
      <c r="D103" s="43"/>
      <c r="E103" s="37" t="s">
        <v>782</v>
      </c>
      <c r="F103" s="43"/>
      <c r="G103" s="43"/>
      <c r="H103" s="43"/>
      <c r="I103" s="43"/>
      <c r="J103" s="44"/>
    </row>
    <row r="104">
      <c r="A104" s="35" t="s">
        <v>42</v>
      </c>
      <c r="B104" s="35">
        <v>22</v>
      </c>
      <c r="C104" s="36" t="s">
        <v>787</v>
      </c>
      <c r="D104" s="35" t="s">
        <v>44</v>
      </c>
      <c r="E104" s="37" t="s">
        <v>788</v>
      </c>
      <c r="F104" s="38" t="s">
        <v>70</v>
      </c>
      <c r="G104" s="39">
        <v>2.5600000000000001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>
      <c r="A105" s="35" t="s">
        <v>47</v>
      </c>
      <c r="B105" s="42"/>
      <c r="C105" s="43"/>
      <c r="D105" s="43"/>
      <c r="E105" s="37" t="s">
        <v>789</v>
      </c>
      <c r="F105" s="43"/>
      <c r="G105" s="43"/>
      <c r="H105" s="43"/>
      <c r="I105" s="43"/>
      <c r="J105" s="44"/>
    </row>
    <row r="106">
      <c r="A106" s="35" t="s">
        <v>49</v>
      </c>
      <c r="B106" s="42"/>
      <c r="C106" s="43"/>
      <c r="D106" s="43"/>
      <c r="E106" s="45" t="s">
        <v>790</v>
      </c>
      <c r="F106" s="43"/>
      <c r="G106" s="43"/>
      <c r="H106" s="43"/>
      <c r="I106" s="43"/>
      <c r="J106" s="44"/>
    </row>
    <row r="107" ht="409.5">
      <c r="A107" s="35" t="s">
        <v>51</v>
      </c>
      <c r="B107" s="42"/>
      <c r="C107" s="43"/>
      <c r="D107" s="43"/>
      <c r="E107" s="37" t="s">
        <v>503</v>
      </c>
      <c r="F107" s="43"/>
      <c r="G107" s="43"/>
      <c r="H107" s="43"/>
      <c r="I107" s="43"/>
      <c r="J107" s="44"/>
    </row>
    <row r="108">
      <c r="A108" s="29" t="s">
        <v>39</v>
      </c>
      <c r="B108" s="30"/>
      <c r="C108" s="31" t="s">
        <v>504</v>
      </c>
      <c r="D108" s="32"/>
      <c r="E108" s="29" t="s">
        <v>505</v>
      </c>
      <c r="F108" s="32"/>
      <c r="G108" s="32"/>
      <c r="H108" s="32"/>
      <c r="I108" s="33">
        <f>SUMIFS(I109:I112,A109:A112,"P")</f>
        <v>0</v>
      </c>
      <c r="J108" s="34"/>
    </row>
    <row r="109">
      <c r="A109" s="35" t="s">
        <v>42</v>
      </c>
      <c r="B109" s="35">
        <v>23</v>
      </c>
      <c r="C109" s="36" t="s">
        <v>791</v>
      </c>
      <c r="D109" s="35" t="s">
        <v>44</v>
      </c>
      <c r="E109" s="37" t="s">
        <v>792</v>
      </c>
      <c r="F109" s="38" t="s">
        <v>70</v>
      </c>
      <c r="G109" s="39">
        <v>0.53900000000000003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47</v>
      </c>
      <c r="B110" s="42"/>
      <c r="C110" s="43"/>
      <c r="D110" s="43"/>
      <c r="E110" s="37" t="s">
        <v>709</v>
      </c>
      <c r="F110" s="43"/>
      <c r="G110" s="43"/>
      <c r="H110" s="43"/>
      <c r="I110" s="43"/>
      <c r="J110" s="44"/>
    </row>
    <row r="111">
      <c r="A111" s="35" t="s">
        <v>49</v>
      </c>
      <c r="B111" s="42"/>
      <c r="C111" s="43"/>
      <c r="D111" s="43"/>
      <c r="E111" s="45" t="s">
        <v>793</v>
      </c>
      <c r="F111" s="43"/>
      <c r="G111" s="43"/>
      <c r="H111" s="43"/>
      <c r="I111" s="43"/>
      <c r="J111" s="44"/>
    </row>
    <row r="112" ht="145">
      <c r="A112" s="35" t="s">
        <v>51</v>
      </c>
      <c r="B112" s="46"/>
      <c r="C112" s="47"/>
      <c r="D112" s="47"/>
      <c r="E112" s="37" t="s">
        <v>794</v>
      </c>
      <c r="F112" s="47"/>
      <c r="G112" s="47"/>
      <c r="H112" s="47"/>
      <c r="I112" s="47"/>
      <c r="J1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19</v>
      </c>
      <c r="I3" s="23">
        <f>SUMIFS(I8:I89,A8:A89,"SD")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SUMIFS(I9:I12,A9:A12,"P")</f>
        <v>0</v>
      </c>
      <c r="J8" s="34"/>
    </row>
    <row r="9">
      <c r="A9" s="35" t="s">
        <v>42</v>
      </c>
      <c r="B9" s="35">
        <v>1</v>
      </c>
      <c r="C9" s="36" t="s">
        <v>84</v>
      </c>
      <c r="D9" s="35" t="s">
        <v>44</v>
      </c>
      <c r="E9" s="37" t="s">
        <v>85</v>
      </c>
      <c r="F9" s="38" t="s">
        <v>70</v>
      </c>
      <c r="G9" s="39">
        <v>1.5189999999999999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47</v>
      </c>
      <c r="B10" s="42"/>
      <c r="C10" s="43"/>
      <c r="D10" s="43"/>
      <c r="E10" s="49" t="s">
        <v>44</v>
      </c>
      <c r="F10" s="43"/>
      <c r="G10" s="43"/>
      <c r="H10" s="43"/>
      <c r="I10" s="43"/>
      <c r="J10" s="44"/>
    </row>
    <row r="11">
      <c r="A11" s="35" t="s">
        <v>49</v>
      </c>
      <c r="B11" s="42"/>
      <c r="C11" s="43"/>
      <c r="D11" s="43"/>
      <c r="E11" s="45" t="s">
        <v>795</v>
      </c>
      <c r="F11" s="43"/>
      <c r="G11" s="43"/>
      <c r="H11" s="43"/>
      <c r="I11" s="43"/>
      <c r="J11" s="44"/>
    </row>
    <row r="12" ht="72.5">
      <c r="A12" s="35" t="s">
        <v>51</v>
      </c>
      <c r="B12" s="42"/>
      <c r="C12" s="43"/>
      <c r="D12" s="43"/>
      <c r="E12" s="37" t="s">
        <v>83</v>
      </c>
      <c r="F12" s="43"/>
      <c r="G12" s="43"/>
      <c r="H12" s="43"/>
      <c r="I12" s="43"/>
      <c r="J12" s="44"/>
    </row>
    <row r="13">
      <c r="A13" s="29" t="s">
        <v>39</v>
      </c>
      <c r="B13" s="30"/>
      <c r="C13" s="31" t="s">
        <v>102</v>
      </c>
      <c r="D13" s="32"/>
      <c r="E13" s="29" t="s">
        <v>103</v>
      </c>
      <c r="F13" s="32"/>
      <c r="G13" s="32"/>
      <c r="H13" s="32"/>
      <c r="I13" s="33">
        <f>SUMIFS(I14:I42,A14:A42,"P")</f>
        <v>0</v>
      </c>
      <c r="J13" s="34"/>
    </row>
    <row r="14">
      <c r="A14" s="35" t="s">
        <v>42</v>
      </c>
      <c r="B14" s="35">
        <v>2</v>
      </c>
      <c r="C14" s="36" t="s">
        <v>707</v>
      </c>
      <c r="D14" s="35" t="s">
        <v>44</v>
      </c>
      <c r="E14" s="37" t="s">
        <v>708</v>
      </c>
      <c r="F14" s="38" t="s">
        <v>70</v>
      </c>
      <c r="G14" s="39">
        <v>0.53900000000000003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47</v>
      </c>
      <c r="B15" s="42"/>
      <c r="C15" s="43"/>
      <c r="D15" s="43"/>
      <c r="E15" s="37" t="s">
        <v>709</v>
      </c>
      <c r="F15" s="43"/>
      <c r="G15" s="43"/>
      <c r="H15" s="43"/>
      <c r="I15" s="43"/>
      <c r="J15" s="44"/>
    </row>
    <row r="16">
      <c r="A16" s="35" t="s">
        <v>49</v>
      </c>
      <c r="B16" s="42"/>
      <c r="C16" s="43"/>
      <c r="D16" s="43"/>
      <c r="E16" s="45" t="s">
        <v>710</v>
      </c>
      <c r="F16" s="43"/>
      <c r="G16" s="43"/>
      <c r="H16" s="43"/>
      <c r="I16" s="43"/>
      <c r="J16" s="44"/>
    </row>
    <row r="17" ht="409.5">
      <c r="A17" s="35" t="s">
        <v>51</v>
      </c>
      <c r="B17" s="42"/>
      <c r="C17" s="43"/>
      <c r="D17" s="43"/>
      <c r="E17" s="37" t="s">
        <v>245</v>
      </c>
      <c r="F17" s="43"/>
      <c r="G17" s="43"/>
      <c r="H17" s="43"/>
      <c r="I17" s="43"/>
      <c r="J17" s="44"/>
    </row>
    <row r="18">
      <c r="A18" s="35" t="s">
        <v>42</v>
      </c>
      <c r="B18" s="35">
        <v>3</v>
      </c>
      <c r="C18" s="36" t="s">
        <v>241</v>
      </c>
      <c r="D18" s="35" t="s">
        <v>44</v>
      </c>
      <c r="E18" s="37" t="s">
        <v>242</v>
      </c>
      <c r="F18" s="38" t="s">
        <v>70</v>
      </c>
      <c r="G18" s="39">
        <v>3.1850000000000001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47</v>
      </c>
      <c r="B19" s="42"/>
      <c r="C19" s="43"/>
      <c r="D19" s="43"/>
      <c r="E19" s="37" t="s">
        <v>796</v>
      </c>
      <c r="F19" s="43"/>
      <c r="G19" s="43"/>
      <c r="H19" s="43"/>
      <c r="I19" s="43"/>
      <c r="J19" s="44"/>
    </row>
    <row r="20">
      <c r="A20" s="35" t="s">
        <v>49</v>
      </c>
      <c r="B20" s="42"/>
      <c r="C20" s="43"/>
      <c r="D20" s="43"/>
      <c r="E20" s="45" t="s">
        <v>797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45" t="s">
        <v>798</v>
      </c>
      <c r="F21" s="43"/>
      <c r="G21" s="43"/>
      <c r="H21" s="43"/>
      <c r="I21" s="43"/>
      <c r="J21" s="44"/>
    </row>
    <row r="22" ht="409.5">
      <c r="A22" s="35" t="s">
        <v>51</v>
      </c>
      <c r="B22" s="42"/>
      <c r="C22" s="43"/>
      <c r="D22" s="43"/>
      <c r="E22" s="37" t="s">
        <v>245</v>
      </c>
      <c r="F22" s="43"/>
      <c r="G22" s="43"/>
      <c r="H22" s="43"/>
      <c r="I22" s="43"/>
      <c r="J22" s="44"/>
    </row>
    <row r="23">
      <c r="A23" s="35" t="s">
        <v>42</v>
      </c>
      <c r="B23" s="35">
        <v>4</v>
      </c>
      <c r="C23" s="36" t="s">
        <v>715</v>
      </c>
      <c r="D23" s="35" t="s">
        <v>44</v>
      </c>
      <c r="E23" s="37" t="s">
        <v>716</v>
      </c>
      <c r="F23" s="38" t="s">
        <v>70</v>
      </c>
      <c r="G23" s="39">
        <v>1.5189999999999999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47</v>
      </c>
      <c r="B24" s="42"/>
      <c r="C24" s="43"/>
      <c r="D24" s="43"/>
      <c r="E24" s="37" t="s">
        <v>799</v>
      </c>
      <c r="F24" s="43"/>
      <c r="G24" s="43"/>
      <c r="H24" s="43"/>
      <c r="I24" s="43"/>
      <c r="J24" s="44"/>
    </row>
    <row r="25">
      <c r="A25" s="35" t="s">
        <v>49</v>
      </c>
      <c r="B25" s="42"/>
      <c r="C25" s="43"/>
      <c r="D25" s="43"/>
      <c r="E25" s="45" t="s">
        <v>717</v>
      </c>
      <c r="F25" s="43"/>
      <c r="G25" s="43"/>
      <c r="H25" s="43"/>
      <c r="I25" s="43"/>
      <c r="J25" s="44"/>
    </row>
    <row r="26">
      <c r="A26" s="35" t="s">
        <v>49</v>
      </c>
      <c r="B26" s="42"/>
      <c r="C26" s="43"/>
      <c r="D26" s="43"/>
      <c r="E26" s="45" t="s">
        <v>800</v>
      </c>
      <c r="F26" s="43"/>
      <c r="G26" s="43"/>
      <c r="H26" s="43"/>
      <c r="I26" s="43"/>
      <c r="J26" s="44"/>
    </row>
    <row r="27">
      <c r="A27" s="35" t="s">
        <v>49</v>
      </c>
      <c r="B27" s="42"/>
      <c r="C27" s="43"/>
      <c r="D27" s="43"/>
      <c r="E27" s="45" t="s">
        <v>801</v>
      </c>
      <c r="F27" s="43"/>
      <c r="G27" s="43"/>
      <c r="H27" s="43"/>
      <c r="I27" s="43"/>
      <c r="J27" s="44"/>
    </row>
    <row r="28">
      <c r="A28" s="35" t="s">
        <v>49</v>
      </c>
      <c r="B28" s="42"/>
      <c r="C28" s="43"/>
      <c r="D28" s="43"/>
      <c r="E28" s="45" t="s">
        <v>802</v>
      </c>
      <c r="F28" s="43"/>
      <c r="G28" s="43"/>
      <c r="H28" s="43"/>
      <c r="I28" s="43"/>
      <c r="J28" s="44"/>
    </row>
    <row r="29" ht="261">
      <c r="A29" s="35" t="s">
        <v>51</v>
      </c>
      <c r="B29" s="42"/>
      <c r="C29" s="43"/>
      <c r="D29" s="43"/>
      <c r="E29" s="37" t="s">
        <v>258</v>
      </c>
      <c r="F29" s="43"/>
      <c r="G29" s="43"/>
      <c r="H29" s="43"/>
      <c r="I29" s="43"/>
      <c r="J29" s="44"/>
    </row>
    <row r="30">
      <c r="A30" s="35" t="s">
        <v>42</v>
      </c>
      <c r="B30" s="35">
        <v>5</v>
      </c>
      <c r="C30" s="36" t="s">
        <v>721</v>
      </c>
      <c r="D30" s="35" t="s">
        <v>44</v>
      </c>
      <c r="E30" s="37" t="s">
        <v>722</v>
      </c>
      <c r="F30" s="38" t="s">
        <v>70</v>
      </c>
      <c r="G30" s="39">
        <v>2.2050000000000001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47</v>
      </c>
      <c r="B31" s="42"/>
      <c r="C31" s="43"/>
      <c r="D31" s="43"/>
      <c r="E31" s="37" t="s">
        <v>723</v>
      </c>
      <c r="F31" s="43"/>
      <c r="G31" s="43"/>
      <c r="H31" s="43"/>
      <c r="I31" s="43"/>
      <c r="J31" s="44"/>
    </row>
    <row r="32">
      <c r="A32" s="35" t="s">
        <v>49</v>
      </c>
      <c r="B32" s="42"/>
      <c r="C32" s="43"/>
      <c r="D32" s="43"/>
      <c r="E32" s="45" t="s">
        <v>803</v>
      </c>
      <c r="F32" s="43"/>
      <c r="G32" s="43"/>
      <c r="H32" s="43"/>
      <c r="I32" s="43"/>
      <c r="J32" s="44"/>
    </row>
    <row r="33">
      <c r="A33" s="35" t="s">
        <v>49</v>
      </c>
      <c r="B33" s="42"/>
      <c r="C33" s="43"/>
      <c r="D33" s="43"/>
      <c r="E33" s="45" t="s">
        <v>804</v>
      </c>
      <c r="F33" s="43"/>
      <c r="G33" s="43"/>
      <c r="H33" s="43"/>
      <c r="I33" s="43"/>
      <c r="J33" s="44"/>
    </row>
    <row r="34" ht="333.5">
      <c r="A34" s="35" t="s">
        <v>51</v>
      </c>
      <c r="B34" s="42"/>
      <c r="C34" s="43"/>
      <c r="D34" s="43"/>
      <c r="E34" s="37" t="s">
        <v>727</v>
      </c>
      <c r="F34" s="43"/>
      <c r="G34" s="43"/>
      <c r="H34" s="43"/>
      <c r="I34" s="43"/>
      <c r="J34" s="44"/>
    </row>
    <row r="35">
      <c r="A35" s="35" t="s">
        <v>42</v>
      </c>
      <c r="B35" s="35">
        <v>6</v>
      </c>
      <c r="C35" s="36" t="s">
        <v>275</v>
      </c>
      <c r="D35" s="35" t="s">
        <v>44</v>
      </c>
      <c r="E35" s="37" t="s">
        <v>276</v>
      </c>
      <c r="F35" s="38" t="s">
        <v>70</v>
      </c>
      <c r="G35" s="39">
        <v>0.97999999999999998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47</v>
      </c>
      <c r="B36" s="42"/>
      <c r="C36" s="43"/>
      <c r="D36" s="43"/>
      <c r="E36" s="49" t="s">
        <v>44</v>
      </c>
      <c r="F36" s="43"/>
      <c r="G36" s="43"/>
      <c r="H36" s="43"/>
      <c r="I36" s="43"/>
      <c r="J36" s="44"/>
    </row>
    <row r="37">
      <c r="A37" s="35" t="s">
        <v>49</v>
      </c>
      <c r="B37" s="42"/>
      <c r="C37" s="43"/>
      <c r="D37" s="43"/>
      <c r="E37" s="45" t="s">
        <v>805</v>
      </c>
      <c r="F37" s="43"/>
      <c r="G37" s="43"/>
      <c r="H37" s="43"/>
      <c r="I37" s="43"/>
      <c r="J37" s="44"/>
    </row>
    <row r="38" ht="333.5">
      <c r="A38" s="35" t="s">
        <v>51</v>
      </c>
      <c r="B38" s="42"/>
      <c r="C38" s="43"/>
      <c r="D38" s="43"/>
      <c r="E38" s="37" t="s">
        <v>279</v>
      </c>
      <c r="F38" s="43"/>
      <c r="G38" s="43"/>
      <c r="H38" s="43"/>
      <c r="I38" s="43"/>
      <c r="J38" s="44"/>
    </row>
    <row r="39">
      <c r="A39" s="35" t="s">
        <v>42</v>
      </c>
      <c r="B39" s="35">
        <v>7</v>
      </c>
      <c r="C39" s="36" t="s">
        <v>729</v>
      </c>
      <c r="D39" s="35" t="s">
        <v>44</v>
      </c>
      <c r="E39" s="37" t="s">
        <v>730</v>
      </c>
      <c r="F39" s="38" t="s">
        <v>70</v>
      </c>
      <c r="G39" s="39">
        <v>0.245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47</v>
      </c>
      <c r="B40" s="42"/>
      <c r="C40" s="43"/>
      <c r="D40" s="43"/>
      <c r="E40" s="49" t="s">
        <v>44</v>
      </c>
      <c r="F40" s="43"/>
      <c r="G40" s="43"/>
      <c r="H40" s="43"/>
      <c r="I40" s="43"/>
      <c r="J40" s="44"/>
    </row>
    <row r="41">
      <c r="A41" s="35" t="s">
        <v>49</v>
      </c>
      <c r="B41" s="42"/>
      <c r="C41" s="43"/>
      <c r="D41" s="43"/>
      <c r="E41" s="45" t="s">
        <v>806</v>
      </c>
      <c r="F41" s="43"/>
      <c r="G41" s="43"/>
      <c r="H41" s="43"/>
      <c r="I41" s="43"/>
      <c r="J41" s="44"/>
    </row>
    <row r="42" ht="58">
      <c r="A42" s="35" t="s">
        <v>51</v>
      </c>
      <c r="B42" s="42"/>
      <c r="C42" s="43"/>
      <c r="D42" s="43"/>
      <c r="E42" s="37" t="s">
        <v>732</v>
      </c>
      <c r="F42" s="43"/>
      <c r="G42" s="43"/>
      <c r="H42" s="43"/>
      <c r="I42" s="43"/>
      <c r="J42" s="44"/>
    </row>
    <row r="43">
      <c r="A43" s="29" t="s">
        <v>39</v>
      </c>
      <c r="B43" s="30"/>
      <c r="C43" s="31" t="s">
        <v>345</v>
      </c>
      <c r="D43" s="32"/>
      <c r="E43" s="29" t="s">
        <v>346</v>
      </c>
      <c r="F43" s="32"/>
      <c r="G43" s="32"/>
      <c r="H43" s="32"/>
      <c r="I43" s="33">
        <f>SUMIFS(I44:I51,A44:A51,"P")</f>
        <v>0</v>
      </c>
      <c r="J43" s="34"/>
    </row>
    <row r="44">
      <c r="A44" s="35" t="s">
        <v>42</v>
      </c>
      <c r="B44" s="35">
        <v>8</v>
      </c>
      <c r="C44" s="36" t="s">
        <v>733</v>
      </c>
      <c r="D44" s="35" t="s">
        <v>44</v>
      </c>
      <c r="E44" s="37" t="s">
        <v>734</v>
      </c>
      <c r="F44" s="38" t="s">
        <v>70</v>
      </c>
      <c r="G44" s="39">
        <v>0.029000000000000001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47</v>
      </c>
      <c r="B45" s="42"/>
      <c r="C45" s="43"/>
      <c r="D45" s="43"/>
      <c r="E45" s="37" t="s">
        <v>735</v>
      </c>
      <c r="F45" s="43"/>
      <c r="G45" s="43"/>
      <c r="H45" s="43"/>
      <c r="I45" s="43"/>
      <c r="J45" s="44"/>
    </row>
    <row r="46" ht="29">
      <c r="A46" s="35" t="s">
        <v>49</v>
      </c>
      <c r="B46" s="42"/>
      <c r="C46" s="43"/>
      <c r="D46" s="43"/>
      <c r="E46" s="45" t="s">
        <v>736</v>
      </c>
      <c r="F46" s="43"/>
      <c r="G46" s="43"/>
      <c r="H46" s="43"/>
      <c r="I46" s="43"/>
      <c r="J46" s="44"/>
    </row>
    <row r="47" ht="409.5">
      <c r="A47" s="35" t="s">
        <v>51</v>
      </c>
      <c r="B47" s="42"/>
      <c r="C47" s="43"/>
      <c r="D47" s="43"/>
      <c r="E47" s="37" t="s">
        <v>356</v>
      </c>
      <c r="F47" s="43"/>
      <c r="G47" s="43"/>
      <c r="H47" s="43"/>
      <c r="I47" s="43"/>
      <c r="J47" s="44"/>
    </row>
    <row r="48">
      <c r="A48" s="35" t="s">
        <v>42</v>
      </c>
      <c r="B48" s="35">
        <v>9</v>
      </c>
      <c r="C48" s="36" t="s">
        <v>737</v>
      </c>
      <c r="D48" s="35" t="s">
        <v>44</v>
      </c>
      <c r="E48" s="37" t="s">
        <v>738</v>
      </c>
      <c r="F48" s="38" t="s">
        <v>70</v>
      </c>
      <c r="G48" s="39">
        <v>0.53900000000000003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47</v>
      </c>
      <c r="B49" s="42"/>
      <c r="C49" s="43"/>
      <c r="D49" s="43"/>
      <c r="E49" s="37" t="s">
        <v>739</v>
      </c>
      <c r="F49" s="43"/>
      <c r="G49" s="43"/>
      <c r="H49" s="43"/>
      <c r="I49" s="43"/>
      <c r="J49" s="44"/>
    </row>
    <row r="50">
      <c r="A50" s="35" t="s">
        <v>49</v>
      </c>
      <c r="B50" s="42"/>
      <c r="C50" s="43"/>
      <c r="D50" s="43"/>
      <c r="E50" s="45" t="s">
        <v>740</v>
      </c>
      <c r="F50" s="43"/>
      <c r="G50" s="43"/>
      <c r="H50" s="43"/>
      <c r="I50" s="43"/>
      <c r="J50" s="44"/>
    </row>
    <row r="51" ht="377">
      <c r="A51" s="35" t="s">
        <v>51</v>
      </c>
      <c r="B51" s="42"/>
      <c r="C51" s="43"/>
      <c r="D51" s="43"/>
      <c r="E51" s="37" t="s">
        <v>741</v>
      </c>
      <c r="F51" s="43"/>
      <c r="G51" s="43"/>
      <c r="H51" s="43"/>
      <c r="I51" s="43"/>
      <c r="J51" s="44"/>
    </row>
    <row r="52">
      <c r="A52" s="29" t="s">
        <v>39</v>
      </c>
      <c r="B52" s="30"/>
      <c r="C52" s="31" t="s">
        <v>464</v>
      </c>
      <c r="D52" s="32"/>
      <c r="E52" s="29" t="s">
        <v>465</v>
      </c>
      <c r="F52" s="32"/>
      <c r="G52" s="32"/>
      <c r="H52" s="32"/>
      <c r="I52" s="33">
        <f>SUMIFS(I53:I84,A53:A84,"P")</f>
        <v>0</v>
      </c>
      <c r="J52" s="34"/>
    </row>
    <row r="53">
      <c r="A53" s="35" t="s">
        <v>42</v>
      </c>
      <c r="B53" s="35">
        <v>10</v>
      </c>
      <c r="C53" s="36" t="s">
        <v>742</v>
      </c>
      <c r="D53" s="35" t="s">
        <v>44</v>
      </c>
      <c r="E53" s="37" t="s">
        <v>743</v>
      </c>
      <c r="F53" s="38" t="s">
        <v>157</v>
      </c>
      <c r="G53" s="39">
        <v>4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47</v>
      </c>
      <c r="B54" s="42"/>
      <c r="C54" s="43"/>
      <c r="D54" s="43"/>
      <c r="E54" s="49" t="s">
        <v>44</v>
      </c>
      <c r="F54" s="43"/>
      <c r="G54" s="43"/>
      <c r="H54" s="43"/>
      <c r="I54" s="43"/>
      <c r="J54" s="44"/>
    </row>
    <row r="55">
      <c r="A55" s="35" t="s">
        <v>49</v>
      </c>
      <c r="B55" s="42"/>
      <c r="C55" s="43"/>
      <c r="D55" s="43"/>
      <c r="E55" s="45" t="s">
        <v>807</v>
      </c>
      <c r="F55" s="43"/>
      <c r="G55" s="43"/>
      <c r="H55" s="43"/>
      <c r="I55" s="43"/>
      <c r="J55" s="44"/>
    </row>
    <row r="56" ht="101.5">
      <c r="A56" s="35" t="s">
        <v>51</v>
      </c>
      <c r="B56" s="42"/>
      <c r="C56" s="43"/>
      <c r="D56" s="43"/>
      <c r="E56" s="37" t="s">
        <v>745</v>
      </c>
      <c r="F56" s="43"/>
      <c r="G56" s="43"/>
      <c r="H56" s="43"/>
      <c r="I56" s="43"/>
      <c r="J56" s="44"/>
    </row>
    <row r="57">
      <c r="A57" s="35" t="s">
        <v>42</v>
      </c>
      <c r="B57" s="35">
        <v>11</v>
      </c>
      <c r="C57" s="36" t="s">
        <v>746</v>
      </c>
      <c r="D57" s="35" t="s">
        <v>44</v>
      </c>
      <c r="E57" s="37" t="s">
        <v>747</v>
      </c>
      <c r="F57" s="38" t="s">
        <v>157</v>
      </c>
      <c r="G57" s="39">
        <v>18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47</v>
      </c>
      <c r="B58" s="42"/>
      <c r="C58" s="43"/>
      <c r="D58" s="43"/>
      <c r="E58" s="49" t="s">
        <v>44</v>
      </c>
      <c r="F58" s="43"/>
      <c r="G58" s="43"/>
      <c r="H58" s="43"/>
      <c r="I58" s="43"/>
      <c r="J58" s="44"/>
    </row>
    <row r="59">
      <c r="A59" s="35" t="s">
        <v>49</v>
      </c>
      <c r="B59" s="42"/>
      <c r="C59" s="43"/>
      <c r="D59" s="43"/>
      <c r="E59" s="45" t="s">
        <v>808</v>
      </c>
      <c r="F59" s="43"/>
      <c r="G59" s="43"/>
      <c r="H59" s="43"/>
      <c r="I59" s="43"/>
      <c r="J59" s="44"/>
    </row>
    <row r="60" ht="145">
      <c r="A60" s="35" t="s">
        <v>51</v>
      </c>
      <c r="B60" s="42"/>
      <c r="C60" s="43"/>
      <c r="D60" s="43"/>
      <c r="E60" s="37" t="s">
        <v>749</v>
      </c>
      <c r="F60" s="43"/>
      <c r="G60" s="43"/>
      <c r="H60" s="43"/>
      <c r="I60" s="43"/>
      <c r="J60" s="44"/>
    </row>
    <row r="61" ht="29">
      <c r="A61" s="35" t="s">
        <v>42</v>
      </c>
      <c r="B61" s="35">
        <v>12</v>
      </c>
      <c r="C61" s="36" t="s">
        <v>750</v>
      </c>
      <c r="D61" s="35" t="s">
        <v>44</v>
      </c>
      <c r="E61" s="37" t="s">
        <v>751</v>
      </c>
      <c r="F61" s="38" t="s">
        <v>157</v>
      </c>
      <c r="G61" s="39">
        <v>18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47</v>
      </c>
      <c r="B62" s="42"/>
      <c r="C62" s="43"/>
      <c r="D62" s="43"/>
      <c r="E62" s="49" t="s">
        <v>44</v>
      </c>
      <c r="F62" s="43"/>
      <c r="G62" s="43"/>
      <c r="H62" s="43"/>
      <c r="I62" s="43"/>
      <c r="J62" s="44"/>
    </row>
    <row r="63">
      <c r="A63" s="35" t="s">
        <v>49</v>
      </c>
      <c r="B63" s="42"/>
      <c r="C63" s="43"/>
      <c r="D63" s="43"/>
      <c r="E63" s="45" t="s">
        <v>809</v>
      </c>
      <c r="F63" s="43"/>
      <c r="G63" s="43"/>
      <c r="H63" s="43"/>
      <c r="I63" s="43"/>
      <c r="J63" s="44"/>
    </row>
    <row r="64" ht="101.5">
      <c r="A64" s="35" t="s">
        <v>51</v>
      </c>
      <c r="B64" s="42"/>
      <c r="C64" s="43"/>
      <c r="D64" s="43"/>
      <c r="E64" s="37" t="s">
        <v>753</v>
      </c>
      <c r="F64" s="43"/>
      <c r="G64" s="43"/>
      <c r="H64" s="43"/>
      <c r="I64" s="43"/>
      <c r="J64" s="44"/>
    </row>
    <row r="65">
      <c r="A65" s="35" t="s">
        <v>42</v>
      </c>
      <c r="B65" s="35">
        <v>13</v>
      </c>
      <c r="C65" s="36" t="s">
        <v>754</v>
      </c>
      <c r="D65" s="35" t="s">
        <v>44</v>
      </c>
      <c r="E65" s="37" t="s">
        <v>755</v>
      </c>
      <c r="F65" s="38" t="s">
        <v>157</v>
      </c>
      <c r="G65" s="39">
        <v>4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47</v>
      </c>
      <c r="B66" s="42"/>
      <c r="C66" s="43"/>
      <c r="D66" s="43"/>
      <c r="E66" s="49" t="s">
        <v>44</v>
      </c>
      <c r="F66" s="43"/>
      <c r="G66" s="43"/>
      <c r="H66" s="43"/>
      <c r="I66" s="43"/>
      <c r="J66" s="44"/>
    </row>
    <row r="67">
      <c r="A67" s="35" t="s">
        <v>49</v>
      </c>
      <c r="B67" s="42"/>
      <c r="C67" s="43"/>
      <c r="D67" s="43"/>
      <c r="E67" s="45" t="s">
        <v>807</v>
      </c>
      <c r="F67" s="43"/>
      <c r="G67" s="43"/>
      <c r="H67" s="43"/>
      <c r="I67" s="43"/>
      <c r="J67" s="44"/>
    </row>
    <row r="68" ht="87">
      <c r="A68" s="35" t="s">
        <v>51</v>
      </c>
      <c r="B68" s="42"/>
      <c r="C68" s="43"/>
      <c r="D68" s="43"/>
      <c r="E68" s="37" t="s">
        <v>757</v>
      </c>
      <c r="F68" s="43"/>
      <c r="G68" s="43"/>
      <c r="H68" s="43"/>
      <c r="I68" s="43"/>
      <c r="J68" s="44"/>
    </row>
    <row r="69">
      <c r="A69" s="35" t="s">
        <v>42</v>
      </c>
      <c r="B69" s="35">
        <v>14</v>
      </c>
      <c r="C69" s="36" t="s">
        <v>810</v>
      </c>
      <c r="D69" s="35" t="s">
        <v>44</v>
      </c>
      <c r="E69" s="37" t="s">
        <v>811</v>
      </c>
      <c r="F69" s="38" t="s">
        <v>234</v>
      </c>
      <c r="G69" s="39">
        <v>1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>
      <c r="A70" s="35" t="s">
        <v>47</v>
      </c>
      <c r="B70" s="42"/>
      <c r="C70" s="43"/>
      <c r="D70" s="43"/>
      <c r="E70" s="49" t="s">
        <v>44</v>
      </c>
      <c r="F70" s="43"/>
      <c r="G70" s="43"/>
      <c r="H70" s="43"/>
      <c r="I70" s="43"/>
      <c r="J70" s="44"/>
    </row>
    <row r="71">
      <c r="A71" s="35" t="s">
        <v>49</v>
      </c>
      <c r="B71" s="42"/>
      <c r="C71" s="43"/>
      <c r="D71" s="43"/>
      <c r="E71" s="45" t="s">
        <v>812</v>
      </c>
      <c r="F71" s="43"/>
      <c r="G71" s="43"/>
      <c r="H71" s="43"/>
      <c r="I71" s="43"/>
      <c r="J71" s="44"/>
    </row>
    <row r="72" ht="130.5">
      <c r="A72" s="35" t="s">
        <v>51</v>
      </c>
      <c r="B72" s="42"/>
      <c r="C72" s="43"/>
      <c r="D72" s="43"/>
      <c r="E72" s="37" t="s">
        <v>761</v>
      </c>
      <c r="F72" s="43"/>
      <c r="G72" s="43"/>
      <c r="H72" s="43"/>
      <c r="I72" s="43"/>
      <c r="J72" s="44"/>
    </row>
    <row r="73" ht="29">
      <c r="A73" s="35" t="s">
        <v>42</v>
      </c>
      <c r="B73" s="35">
        <v>15</v>
      </c>
      <c r="C73" s="36" t="s">
        <v>813</v>
      </c>
      <c r="D73" s="35" t="s">
        <v>44</v>
      </c>
      <c r="E73" s="37" t="s">
        <v>814</v>
      </c>
      <c r="F73" s="38" t="s">
        <v>234</v>
      </c>
      <c r="G73" s="39">
        <v>1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>
      <c r="A74" s="35" t="s">
        <v>47</v>
      </c>
      <c r="B74" s="42"/>
      <c r="C74" s="43"/>
      <c r="D74" s="43"/>
      <c r="E74" s="49" t="s">
        <v>44</v>
      </c>
      <c r="F74" s="43"/>
      <c r="G74" s="43"/>
      <c r="H74" s="43"/>
      <c r="I74" s="43"/>
      <c r="J74" s="44"/>
    </row>
    <row r="75">
      <c r="A75" s="35" t="s">
        <v>49</v>
      </c>
      <c r="B75" s="42"/>
      <c r="C75" s="43"/>
      <c r="D75" s="43"/>
      <c r="E75" s="45" t="s">
        <v>815</v>
      </c>
      <c r="F75" s="43"/>
      <c r="G75" s="43"/>
      <c r="H75" s="43"/>
      <c r="I75" s="43"/>
      <c r="J75" s="44"/>
    </row>
    <row r="76" ht="116">
      <c r="A76" s="35" t="s">
        <v>51</v>
      </c>
      <c r="B76" s="42"/>
      <c r="C76" s="43"/>
      <c r="D76" s="43"/>
      <c r="E76" s="37" t="s">
        <v>816</v>
      </c>
      <c r="F76" s="43"/>
      <c r="G76" s="43"/>
      <c r="H76" s="43"/>
      <c r="I76" s="43"/>
      <c r="J76" s="44"/>
    </row>
    <row r="77" ht="29">
      <c r="A77" s="35" t="s">
        <v>42</v>
      </c>
      <c r="B77" s="35">
        <v>16</v>
      </c>
      <c r="C77" s="36" t="s">
        <v>817</v>
      </c>
      <c r="D77" s="35" t="s">
        <v>44</v>
      </c>
      <c r="E77" s="37" t="s">
        <v>818</v>
      </c>
      <c r="F77" s="38" t="s">
        <v>234</v>
      </c>
      <c r="G77" s="39">
        <v>1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47</v>
      </c>
      <c r="B78" s="42"/>
      <c r="C78" s="43"/>
      <c r="D78" s="43"/>
      <c r="E78" s="49" t="s">
        <v>44</v>
      </c>
      <c r="F78" s="43"/>
      <c r="G78" s="43"/>
      <c r="H78" s="43"/>
      <c r="I78" s="43"/>
      <c r="J78" s="44"/>
    </row>
    <row r="79">
      <c r="A79" s="35" t="s">
        <v>49</v>
      </c>
      <c r="B79" s="42"/>
      <c r="C79" s="43"/>
      <c r="D79" s="43"/>
      <c r="E79" s="45" t="s">
        <v>819</v>
      </c>
      <c r="F79" s="43"/>
      <c r="G79" s="43"/>
      <c r="H79" s="43"/>
      <c r="I79" s="43"/>
      <c r="J79" s="44"/>
    </row>
    <row r="80" ht="101.5">
      <c r="A80" s="35" t="s">
        <v>51</v>
      </c>
      <c r="B80" s="42"/>
      <c r="C80" s="43"/>
      <c r="D80" s="43"/>
      <c r="E80" s="37" t="s">
        <v>820</v>
      </c>
      <c r="F80" s="43"/>
      <c r="G80" s="43"/>
      <c r="H80" s="43"/>
      <c r="I80" s="43"/>
      <c r="J80" s="44"/>
    </row>
    <row r="81">
      <c r="A81" s="35" t="s">
        <v>42</v>
      </c>
      <c r="B81" s="35">
        <v>17</v>
      </c>
      <c r="C81" s="36" t="s">
        <v>775</v>
      </c>
      <c r="D81" s="35" t="s">
        <v>44</v>
      </c>
      <c r="E81" s="37" t="s">
        <v>776</v>
      </c>
      <c r="F81" s="38" t="s">
        <v>234</v>
      </c>
      <c r="G81" s="39">
        <v>1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>
      <c r="A82" s="35" t="s">
        <v>47</v>
      </c>
      <c r="B82" s="42"/>
      <c r="C82" s="43"/>
      <c r="D82" s="43"/>
      <c r="E82" s="49" t="s">
        <v>44</v>
      </c>
      <c r="F82" s="43"/>
      <c r="G82" s="43"/>
      <c r="H82" s="43"/>
      <c r="I82" s="43"/>
      <c r="J82" s="44"/>
    </row>
    <row r="83">
      <c r="A83" s="35" t="s">
        <v>49</v>
      </c>
      <c r="B83" s="42"/>
      <c r="C83" s="43"/>
      <c r="D83" s="43"/>
      <c r="E83" s="45" t="s">
        <v>50</v>
      </c>
      <c r="F83" s="43"/>
      <c r="G83" s="43"/>
      <c r="H83" s="43"/>
      <c r="I83" s="43"/>
      <c r="J83" s="44"/>
    </row>
    <row r="84" ht="116">
      <c r="A84" s="35" t="s">
        <v>51</v>
      </c>
      <c r="B84" s="42"/>
      <c r="C84" s="43"/>
      <c r="D84" s="43"/>
      <c r="E84" s="37" t="s">
        <v>777</v>
      </c>
      <c r="F84" s="43"/>
      <c r="G84" s="43"/>
      <c r="H84" s="43"/>
      <c r="I84" s="43"/>
      <c r="J84" s="44"/>
    </row>
    <row r="85">
      <c r="A85" s="29" t="s">
        <v>39</v>
      </c>
      <c r="B85" s="30"/>
      <c r="C85" s="31" t="s">
        <v>475</v>
      </c>
      <c r="D85" s="32"/>
      <c r="E85" s="29" t="s">
        <v>476</v>
      </c>
      <c r="F85" s="32"/>
      <c r="G85" s="32"/>
      <c r="H85" s="32"/>
      <c r="I85" s="33">
        <f>SUMIFS(I86:I89,A86:A89,"P")</f>
        <v>0</v>
      </c>
      <c r="J85" s="34"/>
    </row>
    <row r="86">
      <c r="A86" s="35" t="s">
        <v>42</v>
      </c>
      <c r="B86" s="35">
        <v>18</v>
      </c>
      <c r="C86" s="36" t="s">
        <v>778</v>
      </c>
      <c r="D86" s="35" t="s">
        <v>44</v>
      </c>
      <c r="E86" s="37" t="s">
        <v>779</v>
      </c>
      <c r="F86" s="38" t="s">
        <v>157</v>
      </c>
      <c r="G86" s="39">
        <v>4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 ht="29">
      <c r="A87" s="35" t="s">
        <v>47</v>
      </c>
      <c r="B87" s="42"/>
      <c r="C87" s="43"/>
      <c r="D87" s="43"/>
      <c r="E87" s="37" t="s">
        <v>780</v>
      </c>
      <c r="F87" s="43"/>
      <c r="G87" s="43"/>
      <c r="H87" s="43"/>
      <c r="I87" s="43"/>
      <c r="J87" s="44"/>
    </row>
    <row r="88">
      <c r="A88" s="35" t="s">
        <v>49</v>
      </c>
      <c r="B88" s="42"/>
      <c r="C88" s="43"/>
      <c r="D88" s="43"/>
      <c r="E88" s="45" t="s">
        <v>821</v>
      </c>
      <c r="F88" s="43"/>
      <c r="G88" s="43"/>
      <c r="H88" s="43"/>
      <c r="I88" s="43"/>
      <c r="J88" s="44"/>
    </row>
    <row r="89" ht="304.5">
      <c r="A89" s="35" t="s">
        <v>51</v>
      </c>
      <c r="B89" s="46"/>
      <c r="C89" s="47"/>
      <c r="D89" s="47"/>
      <c r="E89" s="37" t="s">
        <v>782</v>
      </c>
      <c r="F89" s="47"/>
      <c r="G89" s="47"/>
      <c r="H89" s="47"/>
      <c r="I89" s="47"/>
      <c r="J8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RPC031\rozpoctar.4roads</dc:creator>
  <cp:lastModifiedBy>RPC031\rozpoctar.4roads</cp:lastModifiedBy>
  <dcterms:created xsi:type="dcterms:W3CDTF">2025-06-29T16:07:32Z</dcterms:created>
  <dcterms:modified xsi:type="dcterms:W3CDTF">2025-06-29T16:07:33Z</dcterms:modified>
</cp:coreProperties>
</file>