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U:\EKONOM\Výběrová řízení škola od 2016\VŘ 2025\9_IDZ_3 VZMR\9_3_Koňské potřeby\E-ZAK_pomůcky chov koní\"/>
    </mc:Choice>
  </mc:AlternateContent>
  <xr:revisionPtr revIDLastSave="0" documentId="13_ncr:1_{4878AAB6-E280-4FB5-960C-F4A778360F7A}" xr6:coauthVersionLast="47" xr6:coauthVersionMax="47" xr10:uidLastSave="{00000000-0000-0000-0000-000000000000}"/>
  <bookViews>
    <workbookView xWindow="-120" yWindow="-120" windowWidth="38640" windowHeight="21120" xr2:uid="{61159081-0E44-4EA6-8575-B353E8DECC9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J13" i="1"/>
  <c r="I7" i="1"/>
  <c r="J7" i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K6" i="1"/>
  <c r="J6" i="1"/>
  <c r="I6" i="1"/>
</calcChain>
</file>

<file path=xl/sharedStrings.xml><?xml version="1.0" encoding="utf-8"?>
<sst xmlns="http://schemas.openxmlformats.org/spreadsheetml/2006/main" count="33" uniqueCount="28">
  <si>
    <t>NABÍDKA</t>
  </si>
  <si>
    <t>maximální možná cena bez DPH/jednotka</t>
  </si>
  <si>
    <t>maximální možná cena včetně DPH/jednotka</t>
  </si>
  <si>
    <t>množství</t>
  </si>
  <si>
    <t>jednotka</t>
  </si>
  <si>
    <t>jednotková cena bez DPH</t>
  </si>
  <si>
    <t>jednotková cena včetně DPH</t>
  </si>
  <si>
    <t>cena celkem bez DPH</t>
  </si>
  <si>
    <t>cena celkem včetně DPH</t>
  </si>
  <si>
    <t>cena celkem</t>
  </si>
  <si>
    <t>požadovaný produkt/služba</t>
  </si>
  <si>
    <t>technická specifikace požadovaného výrobku/služby</t>
  </si>
  <si>
    <t>P_12</t>
  </si>
  <si>
    <t>kus</t>
  </si>
  <si>
    <t xml:space="preserve">Nákup pomůcek pro chov koní a jezdectví </t>
  </si>
  <si>
    <t>Masážní deka pro koně</t>
  </si>
  <si>
    <t>Indikátor porodu klisny</t>
  </si>
  <si>
    <t>Inhalátor</t>
  </si>
  <si>
    <t>Bezpečnostní třmeny včetně řemenů</t>
  </si>
  <si>
    <t>Bezpečnostní jezdecká vesta</t>
  </si>
  <si>
    <t>Dětská bezpečnostní jezdecká vesta</t>
  </si>
  <si>
    <t xml:space="preserve">zařízení pro kontrolu a monitorování porodu klisny, možnost připevnění zařízení na spodní část ohlávky nebo do ochranného rámu na hřbetě klisny, odesílání SMS zpráv o průběhu porodu a stavu samotného zařízení na min. 3 telefonní čísla, možnost připojení do mobilní sítě, včetně baterie, adaptéru na SIM kartu, návod v českém jazyce </t>
  </si>
  <si>
    <t>materiál odolný proti vodě, mastnotě nebo plísním, pěnová výplň, min. 6 masážních motorů, min. 1 topné těleso s gelovou podložkou v zádní části, senzor bránící přehřátí koně, součást balení tvoří baterie a nabíječka</t>
  </si>
  <si>
    <t xml:space="preserve">výkon: min. 4ml/min., velikost částic 0,5 – 5 mikronů, integrovaný ventilační systém, snímač náklonu, příkon max. 100 wattů, napětí 230 V, ultrazvuková technologie, součástí balení spojovací hadice, inhalační maska (min. objem 8 l), inhalační kapsle, odběrové hroty a injekční stříkačky, fyziologický roztok </t>
  </si>
  <si>
    <t>třmeny: Materiál: hliník, nerezová ocel, odolnost vůči mechanickému opotřebení, maximální nosnost třmenu: min. 120 kg, boční bezpečnostní mechanismus umožňující v případě pádu okamžité uvolnění nohy jezdce, min. 180° flexibilita vnějšího ramena třmene, široká nášlapná plocha s max. 5° sklonem, protiskluzová nášlapná plocha, barva dle výběru zadavatele
řemeny: materiál: kůže, nylon, přezka z nerezové oceli, min. délka 140 cm</t>
  </si>
  <si>
    <t>certifikována podle norem (BETA a EN), min. 120 individuálně pohyblivých segmentů, absorpce nárazů, flexibilita a volnost pohybu, nízká hmotnost, velikosti dle výběru zadavatele</t>
  </si>
  <si>
    <t>Certifikována podle norem (BETA a EN), vysoká ochrana proti nárazu, vnější bloky a vnitřní panely vyplněny pěnou, možnost individuálních úprav v oblasti ramen, hrudi a pasu, nízká hmotnost, lze použít pro všestrannost, velikosti dle výběru zadavatele</t>
  </si>
  <si>
    <t>Příloha č.2 _ Technická specifikace a 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</si>
</sst>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\ &quot;Kč&quot;"/>
    <numFmt numFmtId="165" formatCode="#,##0.00\ &quot;Kč&quot;"/>
  </numFmts>
  <fonts count="9" x14ac:knownFonts="1">
    <font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64" fontId="4" fillId="4" borderId="8" xfId="0" applyNumberFormat="1" applyFont="1" applyFill="1" applyBorder="1" applyAlignment="1">
      <alignment horizontal="center" vertical="center" wrapText="1"/>
    </xf>
    <xf numFmtId="1" fontId="5" fillId="0" borderId="8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2" fillId="2" borderId="8" xfId="0" applyNumberFormat="1" applyFont="1" applyFill="1" applyBorder="1"/>
    <xf numFmtId="44" fontId="2" fillId="2" borderId="9" xfId="0" applyNumberFormat="1" applyFont="1" applyFill="1" applyBorder="1"/>
    <xf numFmtId="44" fontId="2" fillId="2" borderId="10" xfId="0" applyNumberFormat="1" applyFont="1" applyFill="1" applyBorder="1"/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44" fontId="2" fillId="0" borderId="0" xfId="0" applyNumberFormat="1" applyFont="1"/>
    <xf numFmtId="0" fontId="3" fillId="0" borderId="1" xfId="0" applyFont="1" applyBorder="1"/>
    <xf numFmtId="0" fontId="2" fillId="0" borderId="2" xfId="0" applyFont="1" applyBorder="1"/>
    <xf numFmtId="44" fontId="2" fillId="0" borderId="2" xfId="0" applyNumberFormat="1" applyFont="1" applyBorder="1"/>
    <xf numFmtId="44" fontId="3" fillId="2" borderId="3" xfId="0" applyNumberFormat="1" applyFont="1" applyFill="1" applyBorder="1"/>
    <xf numFmtId="0" fontId="6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8" fillId="0" borderId="0" xfId="0" applyFont="1"/>
    <xf numFmtId="0" fontId="3" fillId="0" borderId="7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165" fontId="4" fillId="4" borderId="8" xfId="0" applyNumberFormat="1" applyFont="1" applyFill="1" applyBorder="1" applyAlignment="1">
      <alignment horizontal="center" vertical="center" wrapText="1"/>
    </xf>
    <xf numFmtId="165" fontId="3" fillId="4" borderId="8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44" fontId="2" fillId="5" borderId="8" xfId="0" applyNumberFormat="1" applyFont="1" applyFill="1" applyBorder="1"/>
    <xf numFmtId="0" fontId="6" fillId="3" borderId="4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Normální" xfId="0" builtinId="0"/>
    <cellStyle name="Normální 2 5" xfId="1" xr:uid="{F14F6A61-92C0-4818-8D31-4ADE4410C79D}"/>
  </cellStyles>
  <dxfs count="0"/>
  <tableStyles count="0" defaultTableStyle="TableStyleMedium2" defaultPivotStyle="PivotStyleLight16"/>
  <colors>
    <mruColors>
      <color rgb="FF92D050"/>
      <color rgb="FF0070C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036E-A14D-425A-83B0-0A6742D1D0AA}">
  <dimension ref="B1:L13"/>
  <sheetViews>
    <sheetView tabSelected="1" zoomScaleNormal="100" workbookViewId="0">
      <selection activeCell="K13" sqref="K13"/>
    </sheetView>
  </sheetViews>
  <sheetFormatPr defaultColWidth="9.140625" defaultRowHeight="15" x14ac:dyDescent="0.2"/>
  <cols>
    <col min="1" max="1" width="5.7109375" style="1" customWidth="1"/>
    <col min="2" max="2" width="17.7109375" style="1" customWidth="1"/>
    <col min="3" max="3" width="50.28515625" style="1" customWidth="1"/>
    <col min="4" max="5" width="25" style="1" customWidth="1"/>
    <col min="6" max="7" width="9.140625" style="1"/>
    <col min="8" max="9" width="15.7109375" style="1" customWidth="1"/>
    <col min="10" max="11" width="17.28515625" style="1" bestFit="1" customWidth="1"/>
    <col min="12" max="16384" width="9.140625" style="1"/>
  </cols>
  <sheetData>
    <row r="1" spans="2:12" ht="15.75" thickBot="1" x14ac:dyDescent="0.25">
      <c r="B1" s="22" t="s">
        <v>27</v>
      </c>
    </row>
    <row r="2" spans="2:12" ht="16.5" thickBot="1" x14ac:dyDescent="0.25">
      <c r="B2" s="2" t="s">
        <v>12</v>
      </c>
      <c r="C2" s="31" t="s">
        <v>14</v>
      </c>
      <c r="D2" s="31"/>
      <c r="E2" s="31"/>
      <c r="F2" s="31"/>
      <c r="G2" s="31"/>
      <c r="H2" s="31"/>
      <c r="I2" s="31"/>
      <c r="J2" s="31"/>
      <c r="K2" s="32"/>
    </row>
    <row r="3" spans="2:12" ht="15.75" thickBot="1" x14ac:dyDescent="0.25"/>
    <row r="4" spans="2:12" ht="16.5" thickBot="1" x14ac:dyDescent="0.3">
      <c r="F4" s="33" t="s">
        <v>0</v>
      </c>
      <c r="G4" s="34"/>
      <c r="H4" s="34"/>
      <c r="I4" s="34"/>
      <c r="J4" s="34"/>
      <c r="K4" s="35"/>
    </row>
    <row r="5" spans="2:12" s="22" customFormat="1" ht="30" customHeight="1" x14ac:dyDescent="0.2">
      <c r="B5" s="29" t="s">
        <v>10</v>
      </c>
      <c r="C5" s="17" t="s">
        <v>11</v>
      </c>
      <c r="D5" s="18" t="s">
        <v>1</v>
      </c>
      <c r="E5" s="18" t="s">
        <v>2</v>
      </c>
      <c r="F5" s="19" t="s">
        <v>3</v>
      </c>
      <c r="G5" s="19" t="s">
        <v>4</v>
      </c>
      <c r="H5" s="20" t="s">
        <v>5</v>
      </c>
      <c r="I5" s="20" t="s">
        <v>6</v>
      </c>
      <c r="J5" s="21" t="s">
        <v>7</v>
      </c>
      <c r="K5" s="21" t="s">
        <v>8</v>
      </c>
    </row>
    <row r="6" spans="2:12" ht="83.45" customHeight="1" x14ac:dyDescent="0.2">
      <c r="B6" s="30" t="s">
        <v>15</v>
      </c>
      <c r="C6" s="24" t="s">
        <v>22</v>
      </c>
      <c r="D6" s="25">
        <v>19421.490000000002</v>
      </c>
      <c r="E6" s="4">
        <v>23500</v>
      </c>
      <c r="F6" s="5">
        <v>1</v>
      </c>
      <c r="G6" s="6" t="s">
        <v>13</v>
      </c>
      <c r="H6" s="28"/>
      <c r="I6" s="7">
        <f>H6*1.21</f>
        <v>0</v>
      </c>
      <c r="J6" s="8">
        <f>F6*H6</f>
        <v>0</v>
      </c>
      <c r="K6" s="9">
        <f>F6*H6*1.21</f>
        <v>0</v>
      </c>
    </row>
    <row r="7" spans="2:12" ht="109.15" customHeight="1" x14ac:dyDescent="0.2">
      <c r="B7" s="3" t="s">
        <v>16</v>
      </c>
      <c r="C7" s="10" t="s">
        <v>21</v>
      </c>
      <c r="D7" s="26">
        <v>20247.93</v>
      </c>
      <c r="E7" s="4">
        <v>24500</v>
      </c>
      <c r="F7" s="5">
        <v>1</v>
      </c>
      <c r="G7" s="6" t="s">
        <v>13</v>
      </c>
      <c r="H7" s="28"/>
      <c r="I7" s="7">
        <f t="shared" ref="I7:I11" si="0">H7*1.21</f>
        <v>0</v>
      </c>
      <c r="J7" s="8">
        <f t="shared" ref="J7:J11" si="1">F7*H7</f>
        <v>0</v>
      </c>
      <c r="K7" s="9">
        <f t="shared" ref="K7:K11" si="2">F7*H7*1.21</f>
        <v>0</v>
      </c>
    </row>
    <row r="8" spans="2:12" ht="92.45" customHeight="1" x14ac:dyDescent="0.25">
      <c r="B8" s="23" t="s">
        <v>17</v>
      </c>
      <c r="C8" s="10" t="s">
        <v>23</v>
      </c>
      <c r="D8" s="26">
        <v>10876</v>
      </c>
      <c r="E8" s="4">
        <v>13160</v>
      </c>
      <c r="F8" s="5">
        <v>1</v>
      </c>
      <c r="G8" s="6" t="s">
        <v>13</v>
      </c>
      <c r="H8" s="28"/>
      <c r="I8" s="7">
        <f t="shared" si="0"/>
        <v>0</v>
      </c>
      <c r="J8" s="8">
        <f t="shared" si="1"/>
        <v>0</v>
      </c>
      <c r="K8" s="9">
        <f t="shared" si="2"/>
        <v>0</v>
      </c>
      <c r="L8" s="11"/>
    </row>
    <row r="9" spans="2:12" ht="154.9" customHeight="1" x14ac:dyDescent="0.2">
      <c r="B9" s="3" t="s">
        <v>18</v>
      </c>
      <c r="C9" s="10" t="s">
        <v>24</v>
      </c>
      <c r="D9" s="26">
        <v>10793.4</v>
      </c>
      <c r="E9" s="4">
        <v>13060</v>
      </c>
      <c r="F9" s="5">
        <v>18</v>
      </c>
      <c r="G9" s="6" t="s">
        <v>13</v>
      </c>
      <c r="H9" s="28"/>
      <c r="I9" s="7">
        <f t="shared" si="0"/>
        <v>0</v>
      </c>
      <c r="J9" s="8">
        <f t="shared" si="1"/>
        <v>0</v>
      </c>
      <c r="K9" s="9">
        <f t="shared" si="2"/>
        <v>0</v>
      </c>
      <c r="L9" s="11"/>
    </row>
    <row r="10" spans="2:12" ht="66" customHeight="1" x14ac:dyDescent="0.2">
      <c r="B10" s="3" t="s">
        <v>19</v>
      </c>
      <c r="C10" s="10" t="s">
        <v>25</v>
      </c>
      <c r="D10" s="26">
        <v>4905</v>
      </c>
      <c r="E10" s="4">
        <v>5935</v>
      </c>
      <c r="F10" s="5">
        <v>8</v>
      </c>
      <c r="G10" s="6" t="s">
        <v>13</v>
      </c>
      <c r="H10" s="28"/>
      <c r="I10" s="7">
        <f t="shared" si="0"/>
        <v>0</v>
      </c>
      <c r="J10" s="8">
        <f t="shared" si="1"/>
        <v>0</v>
      </c>
      <c r="K10" s="9">
        <f t="shared" si="2"/>
        <v>0</v>
      </c>
      <c r="L10" s="11"/>
    </row>
    <row r="11" spans="2:12" ht="89.45" customHeight="1" x14ac:dyDescent="0.2">
      <c r="B11" s="3" t="s">
        <v>20</v>
      </c>
      <c r="C11" s="10" t="s">
        <v>26</v>
      </c>
      <c r="D11" s="26">
        <v>4905</v>
      </c>
      <c r="E11" s="4">
        <v>5935</v>
      </c>
      <c r="F11" s="5">
        <v>2</v>
      </c>
      <c r="G11" s="6" t="s">
        <v>13</v>
      </c>
      <c r="H11" s="28"/>
      <c r="I11" s="7">
        <f t="shared" si="0"/>
        <v>0</v>
      </c>
      <c r="J11" s="8">
        <f t="shared" si="1"/>
        <v>0</v>
      </c>
      <c r="K11" s="9">
        <f t="shared" si="2"/>
        <v>0</v>
      </c>
      <c r="L11" s="11"/>
    </row>
    <row r="12" spans="2:12" ht="15.75" thickBot="1" x14ac:dyDescent="0.25">
      <c r="I12" s="12"/>
      <c r="J12" s="12"/>
      <c r="K12" s="12"/>
    </row>
    <row r="13" spans="2:12" ht="24.95" customHeight="1" thickBot="1" x14ac:dyDescent="0.3">
      <c r="E13" s="27"/>
      <c r="F13" s="13" t="s">
        <v>9</v>
      </c>
      <c r="G13" s="14"/>
      <c r="H13" s="14"/>
      <c r="I13" s="15"/>
      <c r="J13" s="16">
        <f>SUM(J6:J11)</f>
        <v>0</v>
      </c>
      <c r="K13" s="16">
        <f>SUM(K6:K11)</f>
        <v>0</v>
      </c>
    </row>
  </sheetData>
  <mergeCells count="2">
    <mergeCell ref="C2:K2"/>
    <mergeCell ref="F4:K4"/>
  </mergeCells>
  <pageMargins left="0.7" right="0.7" top="0.78740157499999996" bottom="0.78740157499999996" header="0.3" footer="0.3"/>
  <pageSetup paperSize="9"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6e7109-2772-4b16-838c-e814f3e96598">
      <Terms xmlns="http://schemas.microsoft.com/office/infopath/2007/PartnerControls"/>
    </lcf76f155ced4ddcb4097134ff3c332f>
    <TaxCatchAll xmlns="44f05029-5452-405c-a740-5d92bf578d4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B29AB1E65FA949878A83A27FEA1A6F" ma:contentTypeVersion="12" ma:contentTypeDescription="Vytvoří nový dokument" ma:contentTypeScope="" ma:versionID="da752e818ef56938e85220e2862dd500">
  <xsd:schema xmlns:xsd="http://www.w3.org/2001/XMLSchema" xmlns:xs="http://www.w3.org/2001/XMLSchema" xmlns:p="http://schemas.microsoft.com/office/2006/metadata/properties" xmlns:ns2="2b6e7109-2772-4b16-838c-e814f3e96598" xmlns:ns3="44f05029-5452-405c-a740-5d92bf578d49" targetNamespace="http://schemas.microsoft.com/office/2006/metadata/properties" ma:root="true" ma:fieldsID="5740f471918104d892f315a2bf4099bc" ns2:_="" ns3:_="">
    <xsd:import namespace="2b6e7109-2772-4b16-838c-e814f3e96598"/>
    <xsd:import namespace="44f05029-5452-405c-a740-5d92bf578d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e7109-2772-4b16-838c-e814f3e965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336ae089-3fd1-4732-9799-520fdc8d6e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05029-5452-405c-a740-5d92bf578d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635d0f-f808-4938-a15e-0585d571409d}" ma:internalName="TaxCatchAll" ma:showField="CatchAllData" ma:web="44f05029-5452-405c-a740-5d92bf578d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9B03BF-3A9E-460C-8528-37C4C85F1966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2b6e7109-2772-4b16-838c-e814f3e96598"/>
    <ds:schemaRef ds:uri="http://schemas.microsoft.com/office/2006/metadata/properties"/>
    <ds:schemaRef ds:uri="44f05029-5452-405c-a740-5d92bf578d49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FA5DE60-4B6D-4571-BF28-AD52901ACD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03DC0D-E7B1-41D0-9C70-CAB8060E83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6e7109-2772-4b16-838c-e814f3e96598"/>
    <ds:schemaRef ds:uri="44f05029-5452-405c-a740-5d92bf578d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Brožová Anna</dc:creator>
  <cp:lastModifiedBy>Věra Urbanová</cp:lastModifiedBy>
  <cp:lastPrinted>2025-12-08T13:51:38Z</cp:lastPrinted>
  <dcterms:created xsi:type="dcterms:W3CDTF">2024-07-18T21:20:08Z</dcterms:created>
  <dcterms:modified xsi:type="dcterms:W3CDTF">2025-12-08T13:52:27Z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0x01010014B29AB1E65FA949878A83A27FEA1A6F</vt:lpwstr>
  </property>
</Properties>
</file>