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ysice/Desktop/VZ_Inovace/02_Win/"/>
    </mc:Choice>
  </mc:AlternateContent>
  <xr:revisionPtr revIDLastSave="0" documentId="8_{CD33FE19-F5AC-FA40-A36E-C532827F1D80}" xr6:coauthVersionLast="47" xr6:coauthVersionMax="47" xr10:uidLastSave="{00000000-0000-0000-0000-000000000000}"/>
  <bookViews>
    <workbookView xWindow="0" yWindow="960" windowWidth="29400" windowHeight="17260" xr2:uid="{00000000-000D-0000-FFFF-FFFF00000000}"/>
  </bookViews>
  <sheets>
    <sheet name="IT_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CA165C7N+xfhZICOHQ5pNeHOzZvDGjjPDEtUZ9Z3px0="/>
    </ext>
  </extLst>
</workbook>
</file>

<file path=xl/calcChain.xml><?xml version="1.0" encoding="utf-8"?>
<calcChain xmlns="http://schemas.openxmlformats.org/spreadsheetml/2006/main">
  <c r="D6" i="1" l="1"/>
  <c r="J22" i="1"/>
  <c r="K22" i="1" s="1"/>
  <c r="D22" i="1"/>
  <c r="J21" i="1"/>
  <c r="K21" i="1" s="1"/>
  <c r="D21" i="1"/>
  <c r="J20" i="1"/>
  <c r="K20" i="1" s="1"/>
  <c r="D20" i="1"/>
  <c r="J19" i="1"/>
  <c r="K19" i="1" s="1"/>
  <c r="D19" i="1"/>
  <c r="K18" i="1"/>
  <c r="J18" i="1"/>
  <c r="D18" i="1"/>
  <c r="J17" i="1"/>
  <c r="K17" i="1" s="1"/>
  <c r="D17" i="1"/>
  <c r="J16" i="1"/>
  <c r="K16" i="1" s="1"/>
  <c r="D16" i="1"/>
  <c r="J15" i="1"/>
  <c r="K15" i="1" s="1"/>
  <c r="D15" i="1"/>
  <c r="K14" i="1"/>
  <c r="J14" i="1"/>
  <c r="D14" i="1"/>
  <c r="J13" i="1"/>
  <c r="K13" i="1" s="1"/>
  <c r="D13" i="1"/>
  <c r="J12" i="1"/>
  <c r="K12" i="1" s="1"/>
  <c r="D12" i="1"/>
  <c r="J11" i="1"/>
  <c r="K11" i="1" s="1"/>
  <c r="D11" i="1"/>
  <c r="J10" i="1"/>
  <c r="K10" i="1" s="1"/>
  <c r="D10" i="1"/>
  <c r="J9" i="1"/>
  <c r="K9" i="1" s="1"/>
  <c r="D9" i="1"/>
  <c r="K8" i="1"/>
  <c r="J8" i="1"/>
  <c r="D8" i="1"/>
  <c r="K7" i="1"/>
  <c r="J7" i="1"/>
  <c r="D7" i="1"/>
  <c r="K6" i="1"/>
  <c r="J6" i="1"/>
  <c r="K24" i="1" s="1"/>
  <c r="K25" i="1" l="1"/>
</calcChain>
</file>

<file path=xl/sharedStrings.xml><?xml version="1.0" encoding="utf-8"?>
<sst xmlns="http://schemas.openxmlformats.org/spreadsheetml/2006/main" count="66" uniqueCount="49">
  <si>
    <t>NABÍDKA</t>
  </si>
  <si>
    <t>Název požadovaného výrobku</t>
  </si>
  <si>
    <t>technická specifikace požadovaného výrobku</t>
  </si>
  <si>
    <t>maximální možná cena bez DPH/jednotka</t>
  </si>
  <si>
    <t>maximální možná cena včetně DPH/jednotka</t>
  </si>
  <si>
    <t>množství</t>
  </si>
  <si>
    <t>jednotka</t>
  </si>
  <si>
    <t>název a typ produktu (obchodní označení)</t>
  </si>
  <si>
    <t>jednotková cena bez DPH</t>
  </si>
  <si>
    <t>cena celkem bez DPH</t>
  </si>
  <si>
    <t>cena celkem 
včetně DPH</t>
  </si>
  <si>
    <t>žákovská stanice</t>
  </si>
  <si>
    <t>ks</t>
  </si>
  <si>
    <t>notebook</t>
  </si>
  <si>
    <t>sluchátka</t>
  </si>
  <si>
    <t>drátová sluchátka přes hlavu (na/přes uši), nastavitelný mikrofon, ovládání hlasitosti na kabelu, s konektorem USB-C</t>
  </si>
  <si>
    <t>reproduktor</t>
  </si>
  <si>
    <t>aktivní přenosný reproduktor, min. požadavky: Bluetooth 5.1, výkon 40 W, akumulátor 7 500 mAh, USB-C nabíjení, IP67, frekvenční rozsah nejméně 65 Hz–20 kHz.</t>
  </si>
  <si>
    <t>webkamera</t>
  </si>
  <si>
    <t xml:space="preserve">rozlišení min. full HD (1920 × 1080 px) při 30 fps, zorný úhel min. 70 °, vestavěný mikrofon, vestavěné LED světlo, kryt objektivu, připojení přes USB-C,  Plug-and-Play instalace, kompatibilita s dodávaným OS, </t>
  </si>
  <si>
    <t>ergonomické klávesnice</t>
  </si>
  <si>
    <t xml:space="preserve">třízónová klávesnice plné velikosti s numerickou klávesnicí, zakřivený dělený klávesový rám, polstrovaná opěrka dlaně, české rozložení, drátová, konektor USB-A </t>
  </si>
  <si>
    <t>ergonomická myš - pravá</t>
  </si>
  <si>
    <t>vertikální myš pro praváky, min. dvě tlačítka a kolečko, rozlišení až 2400 DPI, kabelové připojení USB-A nebo Bluetooth, dobíjecí baterie, kompatibilita s dodávaným počítačem</t>
  </si>
  <si>
    <t>ergonomická myš - levá</t>
  </si>
  <si>
    <t>vertikální myš pro leváky, min. dvě tlačítka a kolečko, rozlišení až 2400 DPI, kabelové připojení USB-A nebo Bluetooth, dobíjecí baterie, kompatibilita s dodávaným počítačem</t>
  </si>
  <si>
    <t>multifunkční barevná tiskárna</t>
  </si>
  <si>
    <t>LED tiskárna barevná multifunkční, A4, kopírování, skenování DADF skener duplexní skenování, Duplexní tisk, Konektivita: USB, LAN, WIFI, požadavky na tisk: rychlost černobílého tisku (ISO) 30 str./min., rychlost barevného tisku (ISO) 30 str./min nebo více. Odesílání skenů do emailu, Tiskové rozlišení 2400x600dpi</t>
  </si>
  <si>
    <t>switch</t>
  </si>
  <si>
    <t>Porty: 2x SFP+ porty, 24 Gigabit porty, OS: Duální systém RouterOS, Parametry: přepínací kapacita min: 80Gbps, Rychlost směrování: min. 60000Mpps, Rack uchyt, velikost 1U</t>
  </si>
  <si>
    <t xml:space="preserve"> wifi router</t>
  </si>
  <si>
    <t>Porty: Min. 5x Gbit port, WIFI: WIFI6, 2,4 a 5 Ghz, externí antény min. 3,3 a 5,5 dBi, Procesor min. 4 jádra, min. frekvence 1,8Ghz, RAM: min. 1GB, Operační systém: RouterOS</t>
  </si>
  <si>
    <t>racková skříň</t>
  </si>
  <si>
    <t>12U - světlé barvy, skleněné dveře, možnost otevření z bočních stran - odnímatelné bočnice, zámek, materiál: ocel, hloubka 440mm</t>
  </si>
  <si>
    <t>patch panel CAT6</t>
  </si>
  <si>
    <t>24 portů, CAT6, STP, 1U, 19"</t>
  </si>
  <si>
    <t>zásuvky do rackové skříně</t>
  </si>
  <si>
    <t>alespoň 5 zásuvek, rack úchyt, přepětová ochrana</t>
  </si>
  <si>
    <t>patch cord – černá</t>
  </si>
  <si>
    <t>délka 0,5m CAT6</t>
  </si>
  <si>
    <t>patch cord – šedá</t>
  </si>
  <si>
    <t xml:space="preserve">délka 0,5m, CAT6 </t>
  </si>
  <si>
    <t>nabíjecí box pro notebooky</t>
  </si>
  <si>
    <t xml:space="preserve">Úložný a nabíjecí box pro až 20 zařízení do velikosti 15,6″, uzamykatelná celokovová konstrukce, rozměry bez koleček max. 60 × 60 × 77 cm, vnitřní organizér pro bezpečné uložení nabíjených zařízení, sekvenční spínání, ochrana proti přepětí, aktivní ventilace, mobilní prvky (kolečka, madla). Zásuvky přístupné z vnitřní části a chráněny proti neodborné manipulaci. Dodávka zahrnuje revizní zprávu a prohlášení o shodě dle platné legislativy ČR. Barva černá nebo jiná neutrální. </t>
  </si>
  <si>
    <t>cena celkem včetně DPH</t>
  </si>
  <si>
    <t>Velikost 14 až 17 palců, Certifikace Copilot+, min. 40 TOPS NPU, Procesor architektura: x86-64, RAM: min. 16 GB, úložiště: SSD min. 512 GB, Operační systém: Win 11 PRO, konektory: USB-C, RJ45 na základní desce; Příslušenství: napájecí kabel s koncovkou pro české zásuvky, oprava následující pracovní den v místě instalace</t>
  </si>
  <si>
    <r>
      <rPr>
        <b/>
        <sz val="9"/>
        <color rgb="FF000000"/>
        <rFont val="Arial"/>
        <family val="2"/>
      </rPr>
      <t xml:space="preserve">počítač: </t>
    </r>
    <r>
      <rPr>
        <sz val="9"/>
        <color rgb="FF000000"/>
        <rFont val="Arial"/>
        <family val="2"/>
      </rPr>
      <t xml:space="preserve">
Procesor: min. 6 jader, min. 12 vláken, maximální frekvence min. 4Ghz, 
Grafická karta: čip nVidia GeForce RTX 5060 nebo vyšší řada GeForce RTX s AI podporou, min 8GB grafické paměti, min. HDMI 1x ;
Operační pamět RAM počítače: 64GB, DISK: NVMe PCIe min. 500GB - min. rychosti čtení 5000MB/s, zápis min. 2000MB/s, životnost min: 160TBW;
OS: Windows 11 PRO, 
Konektory: min. 4 USB  za toho min. 2x USB 3.0, min. 1x USB-C, Ethernet RJ45.
Skříň: velikost MIDDLE TOWER přední zvukové konektory, přední USB konektory min. 2 
Příslušenství: napájecí kabel s koncovkou pro české zásuvky
</t>
    </r>
    <r>
      <rPr>
        <b/>
        <sz val="9"/>
        <color rgb="FF000000"/>
        <rFont val="Arial"/>
        <family val="2"/>
      </rPr>
      <t>monitor:</t>
    </r>
    <r>
      <rPr>
        <sz val="9"/>
        <color rgb="FF000000"/>
        <rFont val="Arial"/>
        <family val="2"/>
      </rPr>
      <t xml:space="preserve">
velikost min. 27", rozlišení QHD (2560x1440), typ IPS; vybavení: integrované reproduktory, 
ergonomie: nastavitelná výška, PIVOT (otočení a naklopení monitoru), grafické vstupy min. 1x HDMI, 1x USB-C; Příslušenství:  dodávka včetně USB-C kabelu a HDMI kabelu, napájecí kabel s koncovkou pro české zásuvky
</t>
    </r>
    <r>
      <rPr>
        <b/>
        <sz val="9"/>
        <color rgb="FF000000"/>
        <rFont val="Arial"/>
        <family val="2"/>
      </rPr>
      <t xml:space="preserve">klávesnice: </t>
    </r>
    <r>
      <rPr>
        <sz val="9"/>
        <color rgb="FF000000"/>
        <rFont val="Arial"/>
        <family val="2"/>
      </rPr>
      <t xml:space="preserve">třízónová klávesnice plné velikosti s numerickou klávesnicí, chiclet klávesy, české rozložení, drátová, konektor USB-A
</t>
    </r>
    <r>
      <rPr>
        <b/>
        <sz val="9"/>
        <color rgb="FF000000"/>
        <rFont val="Arial"/>
        <family val="2"/>
      </rPr>
      <t xml:space="preserve">myš: </t>
    </r>
    <r>
      <rPr>
        <sz val="9"/>
        <color rgb="FF000000"/>
        <rFont val="Arial"/>
        <family val="2"/>
      </rPr>
      <t>kancelářská drátová, symetrická, min. dvě tlačítka a kolečko, rozlišení až 2400 DPI, kabelové připojení USB-A, laserová</t>
    </r>
  </si>
  <si>
    <t>Ve Slaném dne 04.11.2025</t>
  </si>
  <si>
    <t>Inovace počítačových učeben – IT vybavení 1 – 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</si>
</sst>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_-* #,##0.00\ &quot;Kč&quot;_-;\-* #,##0.00\ &quot;Kč&quot;_-;_-* &quot;-&quot;??\ &quot;Kč&quot;_-;_-@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5" fillId="0" borderId="0" xfId="0" applyFont="1"/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8" fillId="0" borderId="14" xfId="0" applyNumberFormat="1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right" vertical="center"/>
    </xf>
    <xf numFmtId="165" fontId="10" fillId="0" borderId="0" xfId="0" applyNumberFormat="1" applyFont="1"/>
    <xf numFmtId="0" fontId="4" fillId="0" borderId="19" xfId="0" applyFont="1" applyBorder="1"/>
    <xf numFmtId="0" fontId="10" fillId="0" borderId="3" xfId="0" applyFont="1" applyBorder="1"/>
    <xf numFmtId="165" fontId="10" fillId="0" borderId="3" xfId="0" applyNumberFormat="1" applyFont="1" applyBorder="1"/>
    <xf numFmtId="165" fontId="10" fillId="3" borderId="12" xfId="0" applyNumberFormat="1" applyFont="1" applyFill="1" applyBorder="1" applyAlignment="1" applyProtection="1">
      <alignment vertical="center"/>
      <protection locked="0"/>
    </xf>
    <xf numFmtId="165" fontId="10" fillId="3" borderId="14" xfId="0" applyNumberFormat="1" applyFont="1" applyFill="1" applyBorder="1" applyAlignment="1" applyProtection="1">
      <alignment vertical="center"/>
      <protection locked="0"/>
    </xf>
    <xf numFmtId="165" fontId="10" fillId="3" borderId="17" xfId="0" applyNumberFormat="1" applyFont="1" applyFill="1" applyBorder="1" applyAlignment="1" applyProtection="1">
      <alignment vertical="center"/>
      <protection locked="0"/>
    </xf>
    <xf numFmtId="165" fontId="10" fillId="3" borderId="13" xfId="0" applyNumberFormat="1" applyFont="1" applyFill="1" applyBorder="1" applyAlignment="1" applyProtection="1">
      <alignment vertical="center"/>
      <protection locked="0"/>
    </xf>
    <xf numFmtId="165" fontId="10" fillId="3" borderId="18" xfId="0" applyNumberFormat="1" applyFont="1" applyFill="1" applyBorder="1" applyAlignment="1" applyProtection="1">
      <alignment vertical="center"/>
      <protection locked="0"/>
    </xf>
    <xf numFmtId="165" fontId="4" fillId="3" borderId="20" xfId="0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14"/>
  <sheetViews>
    <sheetView showGridLines="0" tabSelected="1" workbookViewId="0">
      <selection activeCell="H6" sqref="H6"/>
    </sheetView>
  </sheetViews>
  <sheetFormatPr baseColWidth="10" defaultColWidth="14.5" defaultRowHeight="15" customHeight="1" x14ac:dyDescent="0.2"/>
  <cols>
    <col min="1" max="1" width="5.6640625" customWidth="1"/>
    <col min="2" max="2" width="30.5" customWidth="1"/>
    <col min="3" max="3" width="61.33203125" customWidth="1"/>
    <col min="4" max="5" width="25" customWidth="1"/>
    <col min="6" max="6" width="12.5" customWidth="1"/>
    <col min="7" max="7" width="9.6640625" customWidth="1"/>
    <col min="8" max="8" width="17.5" customWidth="1"/>
    <col min="9" max="10" width="15.33203125" customWidth="1"/>
    <col min="11" max="11" width="19.6640625" customWidth="1"/>
    <col min="12" max="27" width="8.83203125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">
      <c r="A2" s="1"/>
      <c r="B2" s="2"/>
      <c r="C2" s="34" t="s">
        <v>48</v>
      </c>
      <c r="D2" s="35"/>
      <c r="E2" s="35"/>
      <c r="F2" s="35"/>
      <c r="G2" s="35"/>
      <c r="H2" s="35"/>
      <c r="I2" s="35"/>
      <c r="J2" s="35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1"/>
      <c r="C4" s="1"/>
      <c r="D4" s="1"/>
      <c r="E4" s="1"/>
      <c r="F4" s="37" t="s">
        <v>0</v>
      </c>
      <c r="G4" s="38"/>
      <c r="H4" s="38"/>
      <c r="I4" s="38"/>
      <c r="J4" s="38"/>
      <c r="K4" s="3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42" x14ac:dyDescent="0.2">
      <c r="A5" s="3"/>
      <c r="B5" s="4" t="s">
        <v>1</v>
      </c>
      <c r="C5" s="5" t="s">
        <v>2</v>
      </c>
      <c r="D5" s="6" t="s">
        <v>3</v>
      </c>
      <c r="E5" s="6" t="s">
        <v>4</v>
      </c>
      <c r="F5" s="5" t="s">
        <v>5</v>
      </c>
      <c r="G5" s="5" t="s">
        <v>6</v>
      </c>
      <c r="H5" s="7" t="s">
        <v>7</v>
      </c>
      <c r="I5" s="7" t="s">
        <v>8</v>
      </c>
      <c r="J5" s="7" t="s">
        <v>9</v>
      </c>
      <c r="K5" s="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66" customHeight="1" x14ac:dyDescent="0.2">
      <c r="A6" s="1"/>
      <c r="B6" s="9" t="s">
        <v>11</v>
      </c>
      <c r="C6" s="10" t="s">
        <v>46</v>
      </c>
      <c r="D6" s="11">
        <f>E6/1.21</f>
        <v>32975.206611570247</v>
      </c>
      <c r="E6" s="12">
        <v>39900</v>
      </c>
      <c r="F6" s="13">
        <v>20</v>
      </c>
      <c r="G6" s="13" t="s">
        <v>12</v>
      </c>
      <c r="H6" s="28"/>
      <c r="I6" s="28"/>
      <c r="J6" s="28">
        <f t="shared" ref="J6:J22" si="0">F6*I6</f>
        <v>0</v>
      </c>
      <c r="K6" s="31">
        <f t="shared" ref="K6:K22" si="1">J6*1.21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5" x14ac:dyDescent="0.2">
      <c r="A7" s="1"/>
      <c r="B7" s="9" t="s">
        <v>13</v>
      </c>
      <c r="C7" s="14" t="s">
        <v>45</v>
      </c>
      <c r="D7" s="11">
        <f t="shared" ref="D7:D22" si="2">E7/1.21</f>
        <v>20661.157024793389</v>
      </c>
      <c r="E7" s="12">
        <v>25000</v>
      </c>
      <c r="F7" s="13">
        <v>18</v>
      </c>
      <c r="G7" s="13" t="s">
        <v>12</v>
      </c>
      <c r="H7" s="28"/>
      <c r="I7" s="28"/>
      <c r="J7" s="28">
        <f t="shared" si="0"/>
        <v>0</v>
      </c>
      <c r="K7" s="31">
        <f t="shared" si="1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6" x14ac:dyDescent="0.2">
      <c r="A8" s="1"/>
      <c r="B8" s="9" t="s">
        <v>14</v>
      </c>
      <c r="C8" s="14" t="s">
        <v>15</v>
      </c>
      <c r="D8" s="11">
        <f t="shared" si="2"/>
        <v>495.86776859504135</v>
      </c>
      <c r="E8" s="12">
        <v>600</v>
      </c>
      <c r="F8" s="13">
        <v>18</v>
      </c>
      <c r="G8" s="13" t="s">
        <v>12</v>
      </c>
      <c r="H8" s="28"/>
      <c r="I8" s="28"/>
      <c r="J8" s="28">
        <f t="shared" si="0"/>
        <v>0</v>
      </c>
      <c r="K8" s="31">
        <f t="shared" si="1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x14ac:dyDescent="0.2">
      <c r="A9" s="1"/>
      <c r="B9" s="9" t="s">
        <v>16</v>
      </c>
      <c r="C9" s="14" t="s">
        <v>17</v>
      </c>
      <c r="D9" s="11">
        <f t="shared" si="2"/>
        <v>2892.5619834710747</v>
      </c>
      <c r="E9" s="12">
        <v>3500</v>
      </c>
      <c r="F9" s="13">
        <v>1</v>
      </c>
      <c r="G9" s="13" t="s">
        <v>12</v>
      </c>
      <c r="H9" s="28"/>
      <c r="I9" s="28"/>
      <c r="J9" s="28">
        <f t="shared" si="0"/>
        <v>0</v>
      </c>
      <c r="K9" s="31">
        <f t="shared" si="1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x14ac:dyDescent="0.2">
      <c r="A10" s="1"/>
      <c r="B10" s="9" t="s">
        <v>18</v>
      </c>
      <c r="C10" s="15" t="s">
        <v>19</v>
      </c>
      <c r="D10" s="11">
        <f t="shared" si="2"/>
        <v>1239.6694214876034</v>
      </c>
      <c r="E10" s="12">
        <v>1500</v>
      </c>
      <c r="F10" s="13">
        <v>12</v>
      </c>
      <c r="G10" s="13" t="s">
        <v>12</v>
      </c>
      <c r="H10" s="28"/>
      <c r="I10" s="28"/>
      <c r="J10" s="28">
        <f t="shared" si="0"/>
        <v>0</v>
      </c>
      <c r="K10" s="31">
        <f t="shared" si="1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6" x14ac:dyDescent="0.2">
      <c r="A11" s="1"/>
      <c r="B11" s="9" t="s">
        <v>20</v>
      </c>
      <c r="C11" s="14" t="s">
        <v>21</v>
      </c>
      <c r="D11" s="11">
        <f t="shared" si="2"/>
        <v>826.44628099173553</v>
      </c>
      <c r="E11" s="12">
        <v>1000</v>
      </c>
      <c r="F11" s="13">
        <v>10</v>
      </c>
      <c r="G11" s="13" t="s">
        <v>12</v>
      </c>
      <c r="H11" s="28"/>
      <c r="I11" s="28"/>
      <c r="J11" s="28">
        <f t="shared" si="0"/>
        <v>0</v>
      </c>
      <c r="K11" s="31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x14ac:dyDescent="0.2">
      <c r="A12" s="1"/>
      <c r="B12" s="9" t="s">
        <v>22</v>
      </c>
      <c r="C12" s="15" t="s">
        <v>23</v>
      </c>
      <c r="D12" s="11">
        <f t="shared" si="2"/>
        <v>413.22314049586777</v>
      </c>
      <c r="E12" s="12">
        <v>500</v>
      </c>
      <c r="F12" s="13">
        <v>6</v>
      </c>
      <c r="G12" s="13" t="s">
        <v>12</v>
      </c>
      <c r="H12" s="28"/>
      <c r="I12" s="28"/>
      <c r="J12" s="28">
        <f t="shared" si="0"/>
        <v>0</v>
      </c>
      <c r="K12" s="31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x14ac:dyDescent="0.2">
      <c r="A13" s="1"/>
      <c r="B13" s="9" t="s">
        <v>24</v>
      </c>
      <c r="C13" s="15" t="s">
        <v>25</v>
      </c>
      <c r="D13" s="11">
        <f t="shared" si="2"/>
        <v>413.22314049586777</v>
      </c>
      <c r="E13" s="12">
        <v>500</v>
      </c>
      <c r="F13" s="13">
        <v>4</v>
      </c>
      <c r="G13" s="13" t="s">
        <v>12</v>
      </c>
      <c r="H13" s="28"/>
      <c r="I13" s="28"/>
      <c r="J13" s="28">
        <f t="shared" si="0"/>
        <v>0</v>
      </c>
      <c r="K13" s="31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52" x14ac:dyDescent="0.2">
      <c r="A14" s="1"/>
      <c r="B14" s="16" t="s">
        <v>26</v>
      </c>
      <c r="C14" s="15" t="s">
        <v>27</v>
      </c>
      <c r="D14" s="11">
        <f t="shared" si="2"/>
        <v>11570.247933884299</v>
      </c>
      <c r="E14" s="17">
        <v>14000</v>
      </c>
      <c r="F14" s="18">
        <v>1</v>
      </c>
      <c r="G14" s="13" t="s">
        <v>12</v>
      </c>
      <c r="H14" s="29"/>
      <c r="I14" s="29"/>
      <c r="J14" s="28">
        <f t="shared" si="0"/>
        <v>0</v>
      </c>
      <c r="K14" s="31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" x14ac:dyDescent="0.2">
      <c r="A15" s="1"/>
      <c r="B15" s="16" t="s">
        <v>28</v>
      </c>
      <c r="C15" s="15" t="s">
        <v>29</v>
      </c>
      <c r="D15" s="11">
        <f t="shared" si="2"/>
        <v>4545.454545454546</v>
      </c>
      <c r="E15" s="17">
        <v>5500</v>
      </c>
      <c r="F15" s="18">
        <v>4</v>
      </c>
      <c r="G15" s="13" t="s">
        <v>12</v>
      </c>
      <c r="H15" s="29"/>
      <c r="I15" s="29"/>
      <c r="J15" s="28">
        <f t="shared" si="0"/>
        <v>0</v>
      </c>
      <c r="K15" s="31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9" x14ac:dyDescent="0.2">
      <c r="A16" s="1"/>
      <c r="B16" s="16" t="s">
        <v>30</v>
      </c>
      <c r="C16" s="15" t="s">
        <v>31</v>
      </c>
      <c r="D16" s="11">
        <f t="shared" si="2"/>
        <v>2479.3388429752067</v>
      </c>
      <c r="E16" s="17">
        <v>3000</v>
      </c>
      <c r="F16" s="18">
        <v>2</v>
      </c>
      <c r="G16" s="13" t="s">
        <v>12</v>
      </c>
      <c r="H16" s="29"/>
      <c r="I16" s="29"/>
      <c r="J16" s="28">
        <f t="shared" si="0"/>
        <v>0</v>
      </c>
      <c r="K16" s="31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6" x14ac:dyDescent="0.2">
      <c r="A17" s="1"/>
      <c r="B17" s="16" t="s">
        <v>32</v>
      </c>
      <c r="C17" s="15" t="s">
        <v>33</v>
      </c>
      <c r="D17" s="11">
        <f t="shared" si="2"/>
        <v>3140.495867768595</v>
      </c>
      <c r="E17" s="17">
        <v>3800</v>
      </c>
      <c r="F17" s="18">
        <v>1</v>
      </c>
      <c r="G17" s="13" t="s">
        <v>12</v>
      </c>
      <c r="H17" s="29"/>
      <c r="I17" s="29"/>
      <c r="J17" s="28">
        <f t="shared" si="0"/>
        <v>0</v>
      </c>
      <c r="K17" s="31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6" t="s">
        <v>34</v>
      </c>
      <c r="C18" s="15" t="s">
        <v>35</v>
      </c>
      <c r="D18" s="11">
        <f t="shared" si="2"/>
        <v>2479.3388429752067</v>
      </c>
      <c r="E18" s="17">
        <v>3000</v>
      </c>
      <c r="F18" s="18">
        <v>2</v>
      </c>
      <c r="G18" s="13" t="s">
        <v>12</v>
      </c>
      <c r="H18" s="29"/>
      <c r="I18" s="29"/>
      <c r="J18" s="28">
        <f t="shared" si="0"/>
        <v>0</v>
      </c>
      <c r="K18" s="31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6" t="s">
        <v>36</v>
      </c>
      <c r="C19" s="15" t="s">
        <v>37</v>
      </c>
      <c r="D19" s="11">
        <f t="shared" si="2"/>
        <v>826.44628099173553</v>
      </c>
      <c r="E19" s="17">
        <v>1000</v>
      </c>
      <c r="F19" s="18">
        <v>2</v>
      </c>
      <c r="G19" s="13" t="s">
        <v>12</v>
      </c>
      <c r="H19" s="29"/>
      <c r="I19" s="29"/>
      <c r="J19" s="28">
        <f t="shared" si="0"/>
        <v>0</v>
      </c>
      <c r="K19" s="31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6" t="s">
        <v>38</v>
      </c>
      <c r="C20" s="15" t="s">
        <v>39</v>
      </c>
      <c r="D20" s="11">
        <f t="shared" si="2"/>
        <v>20.66115702479339</v>
      </c>
      <c r="E20" s="17">
        <v>25</v>
      </c>
      <c r="F20" s="18">
        <v>30</v>
      </c>
      <c r="G20" s="13" t="s">
        <v>12</v>
      </c>
      <c r="H20" s="29"/>
      <c r="I20" s="29"/>
      <c r="J20" s="28">
        <f t="shared" si="0"/>
        <v>0</v>
      </c>
      <c r="K20" s="31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6" t="s">
        <v>40</v>
      </c>
      <c r="C21" s="15" t="s">
        <v>41</v>
      </c>
      <c r="D21" s="11">
        <f t="shared" si="2"/>
        <v>20.66115702479339</v>
      </c>
      <c r="E21" s="17">
        <v>25</v>
      </c>
      <c r="F21" s="18">
        <v>30</v>
      </c>
      <c r="G21" s="13" t="s">
        <v>12</v>
      </c>
      <c r="H21" s="29"/>
      <c r="I21" s="29"/>
      <c r="J21" s="28">
        <f t="shared" si="0"/>
        <v>0</v>
      </c>
      <c r="K21" s="31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91" x14ac:dyDescent="0.2">
      <c r="A22" s="1"/>
      <c r="B22" s="19" t="s">
        <v>42</v>
      </c>
      <c r="C22" s="20" t="s">
        <v>43</v>
      </c>
      <c r="D22" s="21">
        <f t="shared" si="2"/>
        <v>21487.603305785124</v>
      </c>
      <c r="E22" s="22">
        <v>26000</v>
      </c>
      <c r="F22" s="23">
        <v>1</v>
      </c>
      <c r="G22" s="23" t="s">
        <v>12</v>
      </c>
      <c r="H22" s="30"/>
      <c r="I22" s="30"/>
      <c r="J22" s="30">
        <f t="shared" si="0"/>
        <v>0</v>
      </c>
      <c r="K22" s="32">
        <f t="shared" si="1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24"/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25" t="s">
        <v>9</v>
      </c>
      <c r="G24" s="26"/>
      <c r="H24" s="26"/>
      <c r="I24" s="27"/>
      <c r="J24" s="27"/>
      <c r="K24" s="33">
        <f>SUM(J6:J22)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25" t="s">
        <v>44</v>
      </c>
      <c r="G25" s="26"/>
      <c r="H25" s="26"/>
      <c r="I25" s="27"/>
      <c r="J25" s="27"/>
      <c r="K25" s="33">
        <f>SUM(K6:K22)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</sheetData>
  <sheetProtection algorithmName="SHA-512" hashValue="qvCvBGhAyREDNhwlN3nPwDuXguNwD8OB5jI4C4W61+wPuffkXAD53u9ppWUvYqvjed6o4+IF1MEk9IZol2WqbA==" saltValue="Dv+CXepOBizy99FKklJEBQ==" spinCount="100000" sheet="1" objects="1" scenarios="1" selectLockedCells="1"/>
  <mergeCells count="2">
    <mergeCell ref="C2:K2"/>
    <mergeCell ref="F4:K4"/>
  </mergeCells>
  <pageMargins left="0.70866141732283472" right="0.70866141732283472" top="0.78740157480314965" bottom="0.7874015748031496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Michaela Valentová</cp:lastModifiedBy>
  <dcterms:created xsi:type="dcterms:W3CDTF">2017-01-23T02:45:31Z</dcterms:created>
  <dcterms:modified xsi:type="dcterms:W3CDTF">2025-12-04T13:08:23Z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0x01010014101EDE9104864F8CD91AE5CC376B82</vt:lpwstr>
  </property>
</Properties>
</file>