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482_25/02_eza/"/>
    </mc:Choice>
  </mc:AlternateContent>
  <xr:revisionPtr revIDLastSave="131" documentId="13_ncr:1_{A72B1523-D06D-4DF9-894E-14364C20AA96}" xr6:coauthVersionLast="47" xr6:coauthVersionMax="47" xr10:uidLastSave="{E7614BC5-C24B-4D65-86FA-7BAF39EF5AFA}"/>
  <bookViews>
    <workbookView xWindow="-110" yWindow="-110" windowWidth="38620" windowHeight="21100" xr2:uid="{00000000-000D-0000-FFFF-FFFF00000000}"/>
  </bookViews>
  <sheets>
    <sheet name="rozpočet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4" l="1"/>
  <c r="F20" i="4"/>
  <c r="F22" i="4"/>
  <c r="F21" i="4"/>
  <c r="F25" i="4"/>
  <c r="F24" i="4"/>
  <c r="F19" i="4"/>
  <c r="H18" i="4"/>
  <c r="F18" i="4"/>
  <c r="F17" i="4"/>
  <c r="F16" i="4"/>
  <c r="F15" i="4"/>
  <c r="F14" i="4"/>
  <c r="F13" i="4"/>
  <c r="F12" i="4"/>
  <c r="F11" i="4"/>
  <c r="F10" i="4"/>
  <c r="F9" i="4"/>
  <c r="F27" i="4" l="1"/>
  <c r="F28" i="4" l="1"/>
  <c r="F29" i="4" s="1"/>
</calcChain>
</file>

<file path=xl/sharedStrings.xml><?xml version="1.0" encoding="utf-8"?>
<sst xmlns="http://schemas.openxmlformats.org/spreadsheetml/2006/main" count="82" uniqueCount="58">
  <si>
    <t>MJ</t>
  </si>
  <si>
    <t xml:space="preserve">Zhotovitel: </t>
  </si>
  <si>
    <t>m2</t>
  </si>
  <si>
    <t>t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</si>
  <si>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</si>
  <si>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</si>
  <si>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</si>
  <si>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</si>
  <si>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</si>
  <si>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</si>
  <si>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</si>
  <si>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</si>
  <si>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</si>
  <si>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</si>
  <si>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</si>
  <si>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</si>
  <si>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</si>
  <si>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rozpočet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</si>
  <si>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</si>
  <si>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</si>
  <si>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</si>
  <si>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</si>
  <si>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</si>
  <si>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</si>
  <si>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 xml:space="preserve">zpevnění krajnic z recyklátu do tl. 100mm  </t>
  </si>
  <si>
    <t>čištění vozovek samosběrem</t>
  </si>
  <si>
    <t xml:space="preserve">řezání asfaltového krytu vozovek do 50mm </t>
  </si>
  <si>
    <t>hmotnost              t</t>
  </si>
  <si>
    <t>hmotnost  celkem</t>
  </si>
  <si>
    <t>čištění krajnic od nánosu  tl do 100 mm s odvozem na skládku</t>
  </si>
  <si>
    <t>Číslo položky   OTSKP</t>
  </si>
  <si>
    <t>frézování drážky průřezu spár š. do 100mm2</t>
  </si>
  <si>
    <t>Ztěsnění dilatačních spar asf. zálivkou  průřezu do 100mm2</t>
  </si>
  <si>
    <t>015111</t>
  </si>
  <si>
    <t>ASFALTOVÝ BETON PRO OBRUSNÉ VRSTVY ACO 11+, 11S TL. 50MM</t>
  </si>
  <si>
    <t>ASFALTOVÝ BETON PRO LOŽNÍ VRSTVY ACL 16+, 16S TL. 50MM</t>
  </si>
  <si>
    <t>VODOROVNÉ DOPRAVNÍ ZNAČENÍ BARVOU HLADKÉ - DODÁVKA A POKLÁDKA</t>
  </si>
  <si>
    <t>VOZOVKOVÉ VRSTVY ZE ŠTĚRKODRTI TL. DO 300MM</t>
  </si>
  <si>
    <t>ODKOPÁVKY A PROKOPÁVKY OBECNÉ TŘ. III, ODVOZ DO 20KM</t>
  </si>
  <si>
    <t>Poznámky:</t>
  </si>
  <si>
    <t>574C06</t>
  </si>
  <si>
    <t>VOZOVKOVÉ VRSTVY ZE ŠTĚRKODRTI TL. DO 50MM</t>
  </si>
  <si>
    <t>VRSTVY PRO OBNOVU A OPRAVY Z KAMENIVA ZPEV CEMENTEM tl.150mm</t>
  </si>
  <si>
    <t xml:space="preserve">frézování  asfalt. ploch, odvoz do 20km  </t>
  </si>
  <si>
    <t>úsek Radice - Horní Kruty  2 000 m x 6,2 m = 12 600 m2</t>
  </si>
  <si>
    <t>spojovací postřik 12 600 x 2 = 25 200 m2</t>
  </si>
  <si>
    <t>vyrovnávka 12 600 m2 x 0,05 cm = 630 m3</t>
  </si>
  <si>
    <t>seřezání krajnice 2 000 m x 2 = 4000 m x 0,50 m = 2000 m2</t>
  </si>
  <si>
    <t>fréza v obci 300 m x 6,3 m x 0,05 cm = 94,5 m3</t>
  </si>
  <si>
    <t>sanace 700 m  x 2 m = 1 400 m2 x 0,40 cm = 560 m3</t>
  </si>
  <si>
    <t>fréza sanace 1 400 m2 x 0,10 cm = 140 m3</t>
  </si>
  <si>
    <t>beton 1 400 m2 x 0,15 cm = 210 m3</t>
  </si>
  <si>
    <t>poplatek za uložení krajnice 4 000 m x0,50m x 0,10cm x 1,7 = 340 tun</t>
  </si>
  <si>
    <t>VDZ 4 000 m x 0,125 cm = 500 m2</t>
  </si>
  <si>
    <t>poplatky za likvidaci odpadu nekontaminovaných (krajnice, sanace )</t>
  </si>
  <si>
    <t>Stavba: Oprava povrchu silnice II/334 Radlice - Horní Kruty</t>
  </si>
  <si>
    <t xml:space="preserve">Objekt: silnice č. II/334 km staničení 25,384 - 27,384 </t>
  </si>
  <si>
    <t>poplatky za uložení sanace 560 m3 x 1,7 = 952 tun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</si>
</sst>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14" x14ac:knownFonts="1">
    <font>
      <sz val="8"/>
      <name val="MS Sans Serif"/>
      <charset val="1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13" fillId="0" borderId="0"/>
  </cellStyleXfs>
  <cellXfs count="110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1" fillId="0" borderId="0" xfId="0" applyFont="1" applyAlignment="1" applyProtection="1">
      <alignment horizontal="left"/>
    </xf>
    <xf numFmtId="37" fontId="2" fillId="0" borderId="0" xfId="0" applyNumberFormat="1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 wrapText="1"/>
    </xf>
    <xf numFmtId="164" fontId="4" fillId="0" borderId="0" xfId="0" applyNumberFormat="1" applyFont="1" applyAlignment="1" applyProtection="1">
      <alignment horizontal="right" vertical="top"/>
    </xf>
    <xf numFmtId="39" fontId="3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5" fillId="0" borderId="0" xfId="0" applyFont="1" applyAlignment="1" applyProtection="1"/>
    <xf numFmtId="39" fontId="5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1" fillId="0" borderId="0" xfId="0" applyFont="1" applyAlignment="1" applyProtection="1">
      <alignment horizontal="center"/>
    </xf>
    <xf numFmtId="39" fontId="3" fillId="0" borderId="0" xfId="0" applyNumberFormat="1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1" xfId="0" applyBorder="1" applyAlignment="1" applyProtection="1">
      <alignment horizontal="center" vertical="top" wrapText="1"/>
    </xf>
    <xf numFmtId="0" fontId="0" fillId="0" borderId="3" xfId="0" applyBorder="1" applyAlignment="1" applyProtection="1">
      <alignment horizontal="center" vertical="top" wrapText="1"/>
    </xf>
    <xf numFmtId="0" fontId="10" fillId="3" borderId="6" xfId="0" applyFont="1" applyFill="1" applyBorder="1" applyAlignment="1" applyProtection="1">
      <alignment horizontal="center" vertical="center"/>
    </xf>
    <xf numFmtId="0" fontId="10" fillId="3" borderId="7" xfId="0" applyFont="1" applyFill="1" applyBorder="1" applyAlignment="1" applyProtection="1">
      <alignment vertical="top"/>
    </xf>
    <xf numFmtId="0" fontId="10" fillId="3" borderId="7" xfId="0" applyFont="1" applyFill="1" applyBorder="1" applyAlignment="1" applyProtection="1">
      <alignment horizontal="center" vertical="center"/>
    </xf>
    <xf numFmtId="2" fontId="9" fillId="3" borderId="7" xfId="0" applyNumberFormat="1" applyFont="1" applyFill="1" applyBorder="1" applyAlignment="1" applyProtection="1">
      <alignment vertical="top"/>
    </xf>
    <xf numFmtId="4" fontId="9" fillId="3" borderId="8" xfId="0" applyNumberFormat="1" applyFont="1" applyFill="1" applyBorder="1" applyAlignment="1" applyProtection="1">
      <alignment vertical="top"/>
    </xf>
    <xf numFmtId="0" fontId="0" fillId="3" borderId="0" xfId="0" applyFill="1" applyAlignment="1" applyProtection="1">
      <alignment vertical="top"/>
    </xf>
    <xf numFmtId="0" fontId="10" fillId="3" borderId="4" xfId="0" applyFont="1" applyFill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vertical="top"/>
    </xf>
    <xf numFmtId="0" fontId="10" fillId="3" borderId="3" xfId="0" applyFont="1" applyFill="1" applyBorder="1" applyAlignment="1" applyProtection="1">
      <alignment horizontal="center" vertical="center"/>
    </xf>
    <xf numFmtId="2" fontId="9" fillId="3" borderId="3" xfId="0" applyNumberFormat="1" applyFont="1" applyFill="1" applyBorder="1" applyAlignment="1" applyProtection="1">
      <alignment vertical="top"/>
    </xf>
    <xf numFmtId="4" fontId="9" fillId="3" borderId="3" xfId="0" applyNumberFormat="1" applyFont="1" applyFill="1" applyBorder="1" applyAlignment="1" applyProtection="1">
      <alignment vertical="top"/>
    </xf>
    <xf numFmtId="4" fontId="9" fillId="3" borderId="5" xfId="0" applyNumberFormat="1" applyFont="1" applyFill="1" applyBorder="1" applyAlignment="1" applyProtection="1">
      <alignment vertical="top"/>
    </xf>
    <xf numFmtId="0" fontId="12" fillId="3" borderId="11" xfId="0" applyFont="1" applyFill="1" applyBorder="1" applyAlignment="1" applyProtection="1">
      <alignment horizontal="center" vertical="top"/>
    </xf>
    <xf numFmtId="3" fontId="12" fillId="3" borderId="3" xfId="0" applyNumberFormat="1" applyFont="1" applyFill="1" applyBorder="1" applyAlignment="1" applyProtection="1">
      <alignment vertical="top"/>
    </xf>
    <xf numFmtId="0" fontId="12" fillId="3" borderId="3" xfId="0" applyFont="1" applyFill="1" applyBorder="1" applyAlignment="1" applyProtection="1">
      <alignment horizontal="center" vertical="top"/>
    </xf>
    <xf numFmtId="39" fontId="9" fillId="3" borderId="7" xfId="0" applyNumberFormat="1" applyFont="1" applyFill="1" applyBorder="1" applyAlignment="1" applyProtection="1">
      <alignment vertical="top"/>
    </xf>
    <xf numFmtId="0" fontId="0" fillId="3" borderId="19" xfId="0" applyFill="1" applyBorder="1" applyAlignment="1" applyProtection="1">
      <alignment horizontal="center" vertical="top"/>
    </xf>
    <xf numFmtId="3" fontId="0" fillId="3" borderId="19" xfId="0" applyNumberFormat="1" applyFill="1" applyBorder="1" applyAlignment="1" applyProtection="1">
      <alignment vertical="top"/>
    </xf>
    <xf numFmtId="0" fontId="0" fillId="3" borderId="19" xfId="0" applyFill="1" applyBorder="1" applyAlignment="1" applyProtection="1">
      <alignment vertical="top"/>
    </xf>
    <xf numFmtId="0" fontId="4" fillId="3" borderId="0" xfId="0" applyFont="1" applyFill="1" applyAlignment="1">
      <alignment horizontal="left" vertical="top" wrapText="1"/>
      <protection locked="0"/>
    </xf>
    <xf numFmtId="0" fontId="13" fillId="2" borderId="14" xfId="0" applyFont="1" applyFill="1" applyBorder="1" applyAlignment="1" applyProtection="1">
      <alignment vertical="top" wrapText="1"/>
    </xf>
    <xf numFmtId="0" fontId="13" fillId="2" borderId="1" xfId="0" applyFont="1" applyFill="1" applyBorder="1" applyAlignment="1" applyProtection="1">
      <alignment vertical="top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vertical="top"/>
    </xf>
    <xf numFmtId="0" fontId="12" fillId="3" borderId="3" xfId="0" applyFont="1" applyFill="1" applyBorder="1" applyAlignment="1" applyProtection="1">
      <alignment vertical="top"/>
    </xf>
    <xf numFmtId="1" fontId="10" fillId="3" borderId="4" xfId="0" applyNumberFormat="1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vertical="center"/>
    </xf>
    <xf numFmtId="4" fontId="9" fillId="3" borderId="5" xfId="0" applyNumberFormat="1" applyFont="1" applyFill="1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2" fontId="12" fillId="3" borderId="3" xfId="0" applyNumberFormat="1" applyFont="1" applyFill="1" applyBorder="1" applyAlignment="1" applyProtection="1">
      <alignment horizontal="center" vertical="top"/>
    </xf>
    <xf numFmtId="4" fontId="12" fillId="3" borderId="3" xfId="0" applyNumberFormat="1" applyFont="1" applyFill="1" applyBorder="1" applyAlignment="1" applyProtection="1">
      <alignment horizontal="center" vertical="top"/>
    </xf>
    <xf numFmtId="0" fontId="10" fillId="3" borderId="15" xfId="0" applyFont="1" applyFill="1" applyBorder="1" applyAlignment="1" applyProtection="1">
      <alignment horizontal="center" vertical="center"/>
    </xf>
    <xf numFmtId="0" fontId="13" fillId="3" borderId="16" xfId="0" applyFont="1" applyFill="1" applyBorder="1" applyAlignment="1" applyProtection="1">
      <alignment horizontal="left" vertical="center" wrapText="1"/>
    </xf>
    <xf numFmtId="0" fontId="10" fillId="3" borderId="16" xfId="0" applyFont="1" applyFill="1" applyBorder="1" applyAlignment="1" applyProtection="1">
      <alignment horizontal="center" vertical="center"/>
    </xf>
    <xf numFmtId="4" fontId="9" fillId="3" borderId="20" xfId="0" applyNumberFormat="1" applyFont="1" applyFill="1" applyBorder="1" applyAlignment="1" applyProtection="1">
      <alignment horizontal="right" vertical="center"/>
    </xf>
    <xf numFmtId="0" fontId="12" fillId="3" borderId="11" xfId="0" applyFont="1" applyFill="1" applyBorder="1" applyAlignment="1" applyProtection="1">
      <alignment horizontal="left" vertical="center"/>
    </xf>
    <xf numFmtId="0" fontId="12" fillId="3" borderId="3" xfId="0" applyFont="1" applyFill="1" applyBorder="1" applyAlignment="1" applyProtection="1">
      <alignment horizontal="left" vertical="center"/>
    </xf>
    <xf numFmtId="3" fontId="12" fillId="3" borderId="3" xfId="0" applyNumberFormat="1" applyFont="1" applyFill="1" applyBorder="1" applyAlignment="1" applyProtection="1">
      <alignment horizontal="left" vertical="center"/>
    </xf>
    <xf numFmtId="0" fontId="0" fillId="3" borderId="0" xfId="0" applyFill="1" applyAlignment="1" applyProtection="1">
      <alignment horizontal="left" vertical="center"/>
    </xf>
    <xf numFmtId="0" fontId="13" fillId="3" borderId="3" xfId="0" applyFont="1" applyFill="1" applyBorder="1" applyAlignment="1" applyProtection="1">
      <alignment vertical="top"/>
    </xf>
    <xf numFmtId="0" fontId="13" fillId="3" borderId="3" xfId="0" applyFont="1" applyFill="1" applyBorder="1" applyAlignment="1" applyProtection="1">
      <alignment vertical="top" wrapText="1"/>
    </xf>
    <xf numFmtId="49" fontId="10" fillId="3" borderId="4" xfId="0" applyNumberFormat="1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vertical="center" wrapText="1"/>
    </xf>
    <xf numFmtId="0" fontId="12" fillId="3" borderId="11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3" fontId="12" fillId="3" borderId="3" xfId="0" applyNumberFormat="1" applyFont="1" applyFill="1" applyBorder="1" applyAlignment="1" applyProtection="1">
      <alignment vertical="center"/>
    </xf>
    <xf numFmtId="0" fontId="12" fillId="3" borderId="3" xfId="0" applyFont="1" applyFill="1" applyBorder="1" applyAlignment="1" applyProtection="1">
      <alignment vertical="center"/>
    </xf>
    <xf numFmtId="0" fontId="0" fillId="3" borderId="0" xfId="0" applyFill="1" applyAlignment="1">
      <alignment horizontal="left" vertical="top" wrapText="1"/>
      <protection locked="0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vertical="top"/>
    </xf>
    <xf numFmtId="0" fontId="10" fillId="3" borderId="10" xfId="0" applyFont="1" applyFill="1" applyBorder="1" applyAlignment="1" applyProtection="1">
      <alignment horizontal="center" vertical="center"/>
    </xf>
    <xf numFmtId="2" fontId="9" fillId="3" borderId="10" xfId="0" applyNumberFormat="1" applyFont="1" applyFill="1" applyBorder="1" applyAlignment="1" applyProtection="1">
      <alignment vertical="top"/>
    </xf>
    <xf numFmtId="4" fontId="9" fillId="3" borderId="18" xfId="0" applyNumberFormat="1" applyFont="1" applyFill="1" applyBorder="1" applyAlignment="1" applyProtection="1">
      <alignment vertical="top"/>
    </xf>
    <xf numFmtId="0" fontId="0" fillId="3" borderId="11" xfId="0" applyFill="1" applyBorder="1" applyAlignment="1" applyProtection="1">
      <alignment horizontal="center" vertical="top"/>
    </xf>
    <xf numFmtId="0" fontId="0" fillId="3" borderId="3" xfId="0" applyFill="1" applyBorder="1" applyAlignment="1" applyProtection="1">
      <alignment horizontal="center" vertical="top"/>
    </xf>
    <xf numFmtId="3" fontId="0" fillId="3" borderId="3" xfId="0" applyNumberFormat="1" applyFill="1" applyBorder="1" applyAlignment="1" applyProtection="1">
      <alignment vertical="top"/>
    </xf>
    <xf numFmtId="0" fontId="0" fillId="3" borderId="3" xfId="0" applyFill="1" applyBorder="1" applyAlignment="1" applyProtection="1">
      <alignment vertical="top"/>
    </xf>
    <xf numFmtId="4" fontId="9" fillId="3" borderId="12" xfId="0" applyNumberFormat="1" applyFont="1" applyFill="1" applyBorder="1" applyAlignment="1" applyProtection="1">
      <alignment vertical="top"/>
    </xf>
    <xf numFmtId="0" fontId="10" fillId="3" borderId="13" xfId="0" applyFont="1" applyFill="1" applyBorder="1" applyAlignment="1" applyProtection="1">
      <alignment vertical="top"/>
    </xf>
    <xf numFmtId="4" fontId="9" fillId="3" borderId="13" xfId="0" applyNumberFormat="1" applyFont="1" applyFill="1" applyBorder="1" applyAlignment="1" applyProtection="1">
      <alignment horizontal="right" vertical="top"/>
    </xf>
    <xf numFmtId="4" fontId="10" fillId="3" borderId="17" xfId="0" applyNumberFormat="1" applyFont="1" applyFill="1" applyBorder="1" applyAlignment="1" applyProtection="1">
      <alignment vertical="top"/>
    </xf>
    <xf numFmtId="0" fontId="0" fillId="3" borderId="0" xfId="0" applyFill="1" applyAlignment="1" applyProtection="1">
      <alignment horizontal="center" vertical="top"/>
    </xf>
    <xf numFmtId="3" fontId="0" fillId="3" borderId="0" xfId="0" applyNumberFormat="1" applyFill="1" applyAlignment="1" applyProtection="1">
      <alignment vertical="top"/>
    </xf>
    <xf numFmtId="4" fontId="9" fillId="3" borderId="4" xfId="0" applyNumberFormat="1" applyFont="1" applyFill="1" applyBorder="1" applyAlignment="1" applyProtection="1">
      <alignment vertical="top"/>
    </xf>
    <xf numFmtId="4" fontId="9" fillId="3" borderId="3" xfId="0" applyNumberFormat="1" applyFont="1" applyFill="1" applyBorder="1" applyAlignment="1" applyProtection="1">
      <alignment horizontal="right" vertical="top"/>
    </xf>
    <xf numFmtId="4" fontId="10" fillId="3" borderId="5" xfId="0" applyNumberFormat="1" applyFont="1" applyFill="1" applyBorder="1" applyAlignment="1" applyProtection="1">
      <alignment vertical="top"/>
    </xf>
    <xf numFmtId="4" fontId="9" fillId="3" borderId="6" xfId="0" applyNumberFormat="1" applyFont="1" applyFill="1" applyBorder="1" applyAlignment="1" applyProtection="1">
      <alignment vertical="top"/>
    </xf>
    <xf numFmtId="4" fontId="9" fillId="3" borderId="7" xfId="0" applyNumberFormat="1" applyFont="1" applyFill="1" applyBorder="1" applyAlignment="1" applyProtection="1">
      <alignment horizontal="right" vertical="top"/>
    </xf>
    <xf numFmtId="4" fontId="10" fillId="3" borderId="8" xfId="0" applyNumberFormat="1" applyFont="1" applyFill="1" applyBorder="1" applyAlignment="1" applyProtection="1">
      <alignment vertical="top"/>
    </xf>
    <xf numFmtId="164" fontId="0" fillId="3" borderId="0" xfId="0" applyNumberFormat="1" applyFill="1" applyAlignment="1">
      <alignment horizontal="right" vertical="top"/>
      <protection locked="0"/>
    </xf>
    <xf numFmtId="39" fontId="0" fillId="3" borderId="0" xfId="0" applyNumberFormat="1" applyFill="1" applyAlignment="1">
      <alignment horizontal="right" vertical="top"/>
      <protection locked="0"/>
    </xf>
    <xf numFmtId="0" fontId="0" fillId="3" borderId="0" xfId="0" applyFill="1" applyAlignment="1">
      <alignment horizontal="left" vertical="top"/>
      <protection locked="0"/>
    </xf>
    <xf numFmtId="39" fontId="0" fillId="3" borderId="0" xfId="0" applyNumberFormat="1" applyFill="1" applyAlignment="1">
      <alignment horizontal="center" vertical="top"/>
      <protection locked="0"/>
    </xf>
    <xf numFmtId="0" fontId="0" fillId="3" borderId="0" xfId="0" applyFill="1" applyAlignment="1">
      <alignment horizontal="center" vertical="top"/>
      <protection locked="0"/>
    </xf>
    <xf numFmtId="37" fontId="0" fillId="3" borderId="0" xfId="0" applyNumberFormat="1" applyFill="1" applyAlignment="1">
      <alignment horizontal="center" vertical="top"/>
      <protection locked="0"/>
    </xf>
    <xf numFmtId="4" fontId="9" fillId="3" borderId="1" xfId="0" applyNumberFormat="1" applyFont="1" applyFill="1" applyBorder="1" applyAlignment="1" applyProtection="1">
      <alignment vertical="top"/>
    </xf>
    <xf numFmtId="4" fontId="9" fillId="3" borderId="16" xfId="0" applyNumberFormat="1" applyFont="1" applyFill="1" applyBorder="1" applyAlignment="1" applyProtection="1">
      <alignment vertical="top"/>
    </xf>
    <xf numFmtId="4" fontId="9" fillId="3" borderId="21" xfId="0" applyNumberFormat="1" applyFont="1" applyFill="1" applyBorder="1" applyAlignment="1" applyProtection="1">
      <alignment vertical="top"/>
    </xf>
    <xf numFmtId="0" fontId="5" fillId="0" borderId="0" xfId="0" applyFont="1" applyAlignment="1" applyProtection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workbookViewId="0">
      <selection activeCell="N23" sqref="N23"/>
    </sheetView>
  </sheetViews>
  <sheetFormatPr defaultColWidth="10.44140625" defaultRowHeight="10.5" x14ac:dyDescent="0.25"/>
  <cols>
    <col min="1" max="1" width="13.77734375" style="2" customWidth="1"/>
    <col min="2" max="2" width="88.77734375" style="3" customWidth="1"/>
    <col min="3" max="3" width="10.109375" style="3" customWidth="1"/>
    <col min="4" max="4" width="15.33203125" style="3" customWidth="1"/>
    <col min="5" max="5" width="17.109375" style="4" customWidth="1"/>
    <col min="6" max="6" width="20.77734375" style="5" customWidth="1"/>
    <col min="7" max="7" width="14.33203125" style="28" hidden="1" customWidth="1"/>
    <col min="8" max="8" width="10.44140625" style="23" hidden="1" customWidth="1"/>
    <col min="9" max="9" width="2.33203125" style="1" hidden="1" customWidth="1"/>
    <col min="10" max="10" width="9.109375" style="1" hidden="1" customWidth="1"/>
    <col min="11" max="16384" width="10.44140625" style="1"/>
  </cols>
  <sheetData>
    <row r="1" spans="1:10" ht="12.75" customHeight="1" x14ac:dyDescent="0.3">
      <c r="A1" s="17" t="s">
        <v>55</v>
      </c>
      <c r="B1" s="6"/>
      <c r="C1" s="18" t="s">
        <v>4</v>
      </c>
      <c r="D1" s="6"/>
      <c r="E1" s="6"/>
      <c r="F1" s="6"/>
      <c r="G1" s="24"/>
    </row>
    <row r="2" spans="1:10" ht="12.75" customHeight="1" x14ac:dyDescent="0.25">
      <c r="A2" s="17" t="s">
        <v>56</v>
      </c>
      <c r="B2" s="6"/>
      <c r="C2" s="6"/>
      <c r="D2" s="6"/>
      <c r="E2" s="12"/>
      <c r="F2" s="6"/>
      <c r="G2" s="24"/>
    </row>
    <row r="3" spans="1:10" ht="1.5" customHeight="1" x14ac:dyDescent="0.25">
      <c r="A3" s="7"/>
      <c r="B3" s="8"/>
      <c r="C3" s="9"/>
      <c r="D3" s="8"/>
      <c r="E3" s="10"/>
      <c r="F3" s="11"/>
      <c r="G3" s="25"/>
    </row>
    <row r="4" spans="1:10" ht="20.25" customHeight="1" x14ac:dyDescent="0.35">
      <c r="A4" s="12" t="s">
        <v>14</v>
      </c>
      <c r="B4" s="12"/>
      <c r="C4" s="15"/>
      <c r="D4" s="12"/>
      <c r="E4" s="12"/>
      <c r="F4" s="12"/>
      <c r="G4" s="26"/>
    </row>
    <row r="5" spans="1:10" ht="12.75" customHeight="1" x14ac:dyDescent="0.25">
      <c r="A5" s="12" t="s">
        <v>1</v>
      </c>
      <c r="B5" s="12"/>
      <c r="C5" s="15"/>
      <c r="D5" s="12"/>
      <c r="E5" s="12"/>
      <c r="F5" s="21" t="s">
        <v>4</v>
      </c>
      <c r="G5" s="26" t="s">
        <v>18</v>
      </c>
    </row>
    <row r="6" spans="1:10" ht="12.75" customHeight="1" x14ac:dyDescent="0.25">
      <c r="A6" s="12" t="s">
        <v>17</v>
      </c>
      <c r="B6" s="13"/>
      <c r="C6" s="16"/>
      <c r="D6" s="109"/>
      <c r="E6" s="109"/>
      <c r="F6" s="22" t="s">
        <v>4</v>
      </c>
      <c r="G6" s="26" t="s">
        <v>19</v>
      </c>
    </row>
    <row r="7" spans="1:10" ht="6.75" customHeight="1" thickBot="1" x14ac:dyDescent="0.25">
      <c r="A7" s="14"/>
      <c r="B7" s="14"/>
      <c r="C7" s="14"/>
      <c r="D7" s="14"/>
      <c r="E7" s="14" t="s">
        <v>4</v>
      </c>
      <c r="F7" s="14"/>
      <c r="G7" s="27"/>
    </row>
    <row r="8" spans="1:10" s="19" customFormat="1" ht="26.25" customHeight="1" thickBot="1" x14ac:dyDescent="0.3">
      <c r="A8" s="51" t="s">
        <v>30</v>
      </c>
      <c r="B8" s="52" t="s">
        <v>6</v>
      </c>
      <c r="C8" s="53" t="s">
        <v>0</v>
      </c>
      <c r="D8" s="52" t="s">
        <v>7</v>
      </c>
      <c r="E8" s="52" t="s">
        <v>8</v>
      </c>
      <c r="F8" s="54" t="s">
        <v>9</v>
      </c>
      <c r="G8" s="29" t="s">
        <v>27</v>
      </c>
      <c r="H8" s="30" t="s">
        <v>28</v>
      </c>
      <c r="I8" s="20"/>
      <c r="J8" s="20" t="s">
        <v>20</v>
      </c>
    </row>
    <row r="9" spans="1:10" s="36" customFormat="1" ht="15.5" x14ac:dyDescent="0.25">
      <c r="A9" s="79" t="s">
        <v>10</v>
      </c>
      <c r="B9" s="80" t="s">
        <v>15</v>
      </c>
      <c r="C9" s="81" t="s">
        <v>11</v>
      </c>
      <c r="D9" s="82">
        <v>1</v>
      </c>
      <c r="E9" s="106">
        <v>0</v>
      </c>
      <c r="F9" s="83">
        <f t="shared" ref="F9:F25" si="0">E9*D9</f>
        <v>0</v>
      </c>
      <c r="G9" s="84"/>
      <c r="H9" s="85"/>
      <c r="I9" s="86"/>
      <c r="J9" s="87"/>
    </row>
    <row r="10" spans="1:10" s="36" customFormat="1" ht="15.5" x14ac:dyDescent="0.25">
      <c r="A10" s="37">
        <v>113728</v>
      </c>
      <c r="B10" s="38" t="s">
        <v>43</v>
      </c>
      <c r="C10" s="39" t="s">
        <v>21</v>
      </c>
      <c r="D10" s="40">
        <v>234.5</v>
      </c>
      <c r="E10" s="107">
        <v>0</v>
      </c>
      <c r="F10" s="42">
        <f t="shared" si="0"/>
        <v>0</v>
      </c>
      <c r="G10" s="43" t="s">
        <v>4</v>
      </c>
      <c r="H10" s="60" t="s">
        <v>4</v>
      </c>
      <c r="I10" s="44"/>
      <c r="J10" s="55"/>
    </row>
    <row r="11" spans="1:10" s="36" customFormat="1" ht="15.5" x14ac:dyDescent="0.25">
      <c r="A11" s="37">
        <v>919111</v>
      </c>
      <c r="B11" s="38" t="s">
        <v>26</v>
      </c>
      <c r="C11" s="39" t="s">
        <v>16</v>
      </c>
      <c r="D11" s="40">
        <v>99</v>
      </c>
      <c r="E11" s="107">
        <v>0</v>
      </c>
      <c r="F11" s="42">
        <f t="shared" si="0"/>
        <v>0</v>
      </c>
      <c r="G11" s="43"/>
      <c r="H11" s="45"/>
      <c r="I11" s="44"/>
      <c r="J11" s="55" t="s">
        <v>4</v>
      </c>
    </row>
    <row r="12" spans="1:10" s="36" customFormat="1" ht="15.5" x14ac:dyDescent="0.25">
      <c r="A12" s="37">
        <v>93818</v>
      </c>
      <c r="B12" s="38" t="s">
        <v>25</v>
      </c>
      <c r="C12" s="39" t="s">
        <v>2</v>
      </c>
      <c r="D12" s="40">
        <v>12600</v>
      </c>
      <c r="E12" s="41">
        <v>0</v>
      </c>
      <c r="F12" s="42">
        <f t="shared" si="0"/>
        <v>0</v>
      </c>
      <c r="G12" s="43"/>
      <c r="H12" s="45"/>
      <c r="I12" s="44"/>
      <c r="J12" s="55" t="s">
        <v>4</v>
      </c>
    </row>
    <row r="13" spans="1:10" s="36" customFormat="1" ht="15.5" x14ac:dyDescent="0.25">
      <c r="A13" s="37">
        <v>572223</v>
      </c>
      <c r="B13" s="38" t="s">
        <v>23</v>
      </c>
      <c r="C13" s="39" t="s">
        <v>2</v>
      </c>
      <c r="D13" s="40">
        <v>25200</v>
      </c>
      <c r="E13" s="41">
        <v>0</v>
      </c>
      <c r="F13" s="42">
        <f t="shared" si="0"/>
        <v>0</v>
      </c>
      <c r="G13" s="43"/>
      <c r="H13" s="45"/>
      <c r="I13" s="44"/>
      <c r="J13" s="55"/>
    </row>
    <row r="14" spans="1:10" s="36" customFormat="1" ht="15.5" x14ac:dyDescent="0.25">
      <c r="A14" s="37" t="s">
        <v>22</v>
      </c>
      <c r="B14" s="38" t="s">
        <v>34</v>
      </c>
      <c r="C14" s="39" t="s">
        <v>2</v>
      </c>
      <c r="D14" s="40">
        <v>12600</v>
      </c>
      <c r="E14" s="41">
        <v>0</v>
      </c>
      <c r="F14" s="42">
        <f t="shared" si="0"/>
        <v>0</v>
      </c>
      <c r="G14" s="43"/>
      <c r="H14" s="45"/>
      <c r="I14" s="44"/>
      <c r="J14" s="55"/>
    </row>
    <row r="15" spans="1:10" s="59" customFormat="1" ht="15.5" x14ac:dyDescent="0.25">
      <c r="A15" s="56" t="s">
        <v>40</v>
      </c>
      <c r="B15" s="57" t="s">
        <v>35</v>
      </c>
      <c r="C15" s="39" t="s">
        <v>21</v>
      </c>
      <c r="D15" s="40">
        <v>630</v>
      </c>
      <c r="E15" s="41">
        <v>0</v>
      </c>
      <c r="F15" s="58">
        <f t="shared" si="0"/>
        <v>0</v>
      </c>
      <c r="G15" s="43"/>
      <c r="H15" s="45"/>
      <c r="I15" s="44"/>
      <c r="J15" s="55"/>
    </row>
    <row r="16" spans="1:10" s="36" customFormat="1" ht="15.5" x14ac:dyDescent="0.25">
      <c r="A16" s="37">
        <v>113761</v>
      </c>
      <c r="B16" s="38" t="s">
        <v>31</v>
      </c>
      <c r="C16" s="39" t="s">
        <v>16</v>
      </c>
      <c r="D16" s="40">
        <v>99</v>
      </c>
      <c r="E16" s="108">
        <v>0</v>
      </c>
      <c r="F16" s="42">
        <f t="shared" si="0"/>
        <v>0</v>
      </c>
      <c r="G16" s="43"/>
      <c r="H16" s="45"/>
      <c r="I16" s="44"/>
      <c r="J16" s="55" t="s">
        <v>4</v>
      </c>
    </row>
    <row r="17" spans="1:10" s="36" customFormat="1" ht="15.5" x14ac:dyDescent="0.25">
      <c r="A17" s="37">
        <v>931311</v>
      </c>
      <c r="B17" s="38" t="s">
        <v>32</v>
      </c>
      <c r="C17" s="39" t="s">
        <v>16</v>
      </c>
      <c r="D17" s="40">
        <v>99</v>
      </c>
      <c r="E17" s="107">
        <v>0</v>
      </c>
      <c r="F17" s="42">
        <f t="shared" si="0"/>
        <v>0</v>
      </c>
      <c r="G17" s="43"/>
      <c r="H17" s="45"/>
      <c r="I17" s="44"/>
      <c r="J17" s="55" t="s">
        <v>4</v>
      </c>
    </row>
    <row r="18" spans="1:10" s="36" customFormat="1" ht="15.5" x14ac:dyDescent="0.25">
      <c r="A18" s="37">
        <v>12922</v>
      </c>
      <c r="B18" s="38" t="s">
        <v>29</v>
      </c>
      <c r="C18" s="39" t="s">
        <v>2</v>
      </c>
      <c r="D18" s="40">
        <v>2000</v>
      </c>
      <c r="E18" s="41">
        <v>0</v>
      </c>
      <c r="F18" s="42">
        <f t="shared" si="0"/>
        <v>0</v>
      </c>
      <c r="G18" s="43">
        <v>0.126</v>
      </c>
      <c r="H18" s="60">
        <f>D18*G18</f>
        <v>252</v>
      </c>
      <c r="I18" s="44"/>
      <c r="J18" s="55"/>
    </row>
    <row r="19" spans="1:10" s="36" customFormat="1" ht="15.5" x14ac:dyDescent="0.25">
      <c r="A19" s="37">
        <v>56962</v>
      </c>
      <c r="B19" s="38" t="s">
        <v>24</v>
      </c>
      <c r="C19" s="39" t="s">
        <v>2</v>
      </c>
      <c r="D19" s="40">
        <v>2000</v>
      </c>
      <c r="E19" s="108">
        <v>0</v>
      </c>
      <c r="F19" s="42">
        <f t="shared" si="0"/>
        <v>0</v>
      </c>
      <c r="G19" s="43"/>
      <c r="H19" s="45"/>
      <c r="I19" s="44"/>
      <c r="J19" s="55"/>
    </row>
    <row r="20" spans="1:10" s="36" customFormat="1" ht="15.5" x14ac:dyDescent="0.25">
      <c r="A20" s="37">
        <v>122938</v>
      </c>
      <c r="B20" s="70" t="s">
        <v>38</v>
      </c>
      <c r="C20" s="39" t="s">
        <v>21</v>
      </c>
      <c r="D20" s="40">
        <v>560</v>
      </c>
      <c r="E20" s="107">
        <v>0</v>
      </c>
      <c r="F20" s="42">
        <f t="shared" si="0"/>
        <v>0</v>
      </c>
      <c r="G20" s="43"/>
      <c r="H20" s="61"/>
      <c r="I20" s="44"/>
      <c r="J20" s="55"/>
    </row>
    <row r="21" spans="1:10" s="36" customFormat="1" ht="15.5" x14ac:dyDescent="0.25">
      <c r="A21" s="37">
        <v>56336</v>
      </c>
      <c r="B21" s="70" t="s">
        <v>37</v>
      </c>
      <c r="C21" s="39" t="s">
        <v>2</v>
      </c>
      <c r="D21" s="40">
        <v>1400</v>
      </c>
      <c r="E21" s="107">
        <v>0</v>
      </c>
      <c r="F21" s="42">
        <f t="shared" si="0"/>
        <v>0</v>
      </c>
      <c r="G21" s="43"/>
      <c r="H21" s="61"/>
      <c r="I21" s="44"/>
      <c r="J21" s="55"/>
    </row>
    <row r="22" spans="1:10" s="36" customFormat="1" ht="15.5" x14ac:dyDescent="0.25">
      <c r="A22" s="37">
        <v>56331</v>
      </c>
      <c r="B22" s="70" t="s">
        <v>41</v>
      </c>
      <c r="C22" s="39" t="s">
        <v>2</v>
      </c>
      <c r="D22" s="40">
        <v>1400</v>
      </c>
      <c r="E22" s="107">
        <v>0</v>
      </c>
      <c r="F22" s="42">
        <f t="shared" si="0"/>
        <v>0</v>
      </c>
      <c r="G22" s="43"/>
      <c r="H22" s="61"/>
      <c r="I22" s="44"/>
      <c r="J22" s="55"/>
    </row>
    <row r="23" spans="1:10" s="36" customFormat="1" ht="15.5" x14ac:dyDescent="0.25">
      <c r="A23" s="37">
        <v>567104</v>
      </c>
      <c r="B23" s="71" t="s">
        <v>42</v>
      </c>
      <c r="C23" s="39" t="s">
        <v>21</v>
      </c>
      <c r="D23" s="40">
        <v>210</v>
      </c>
      <c r="E23" s="107">
        <v>0</v>
      </c>
      <c r="F23" s="42">
        <f t="shared" si="0"/>
        <v>0</v>
      </c>
      <c r="G23" s="43"/>
      <c r="H23" s="61"/>
      <c r="I23" s="44"/>
      <c r="J23" s="55"/>
    </row>
    <row r="24" spans="1:10" s="59" customFormat="1" ht="15.5" x14ac:dyDescent="0.25">
      <c r="A24" s="72" t="s">
        <v>33</v>
      </c>
      <c r="B24" s="73" t="s">
        <v>54</v>
      </c>
      <c r="C24" s="39" t="s">
        <v>3</v>
      </c>
      <c r="D24" s="40">
        <v>1292</v>
      </c>
      <c r="E24" s="107">
        <v>0</v>
      </c>
      <c r="F24" s="58">
        <f t="shared" si="0"/>
        <v>0</v>
      </c>
      <c r="G24" s="74"/>
      <c r="H24" s="75"/>
      <c r="I24" s="76"/>
      <c r="J24" s="77"/>
    </row>
    <row r="25" spans="1:10" s="69" customFormat="1" ht="15.5" x14ac:dyDescent="0.25">
      <c r="A25" s="62">
        <v>915111</v>
      </c>
      <c r="B25" s="63" t="s">
        <v>36</v>
      </c>
      <c r="C25" s="64" t="s">
        <v>2</v>
      </c>
      <c r="D25" s="40">
        <v>500</v>
      </c>
      <c r="E25" s="41">
        <v>0</v>
      </c>
      <c r="F25" s="65">
        <f t="shared" si="0"/>
        <v>0</v>
      </c>
      <c r="G25" s="66"/>
      <c r="H25" s="67"/>
      <c r="I25" s="68"/>
      <c r="J25" s="67"/>
    </row>
    <row r="26" spans="1:10" s="36" customFormat="1" ht="16" thickBot="1" x14ac:dyDescent="0.3">
      <c r="A26" s="31"/>
      <c r="B26" s="32"/>
      <c r="C26" s="33"/>
      <c r="D26" s="34"/>
      <c r="E26" s="46"/>
      <c r="F26" s="35"/>
      <c r="G26" s="47"/>
      <c r="H26" s="47"/>
      <c r="I26" s="48"/>
      <c r="J26" s="49"/>
    </row>
    <row r="27" spans="1:10" s="36" customFormat="1" ht="15.5" x14ac:dyDescent="0.25">
      <c r="A27" s="88"/>
      <c r="B27" s="89" t="s">
        <v>12</v>
      </c>
      <c r="C27" s="89"/>
      <c r="D27" s="89"/>
      <c r="E27" s="90" t="s">
        <v>4</v>
      </c>
      <c r="F27" s="91">
        <f>SUM(F9:F26)</f>
        <v>0</v>
      </c>
      <c r="G27" s="92"/>
      <c r="H27" s="92"/>
      <c r="I27" s="93"/>
    </row>
    <row r="28" spans="1:10" s="36" customFormat="1" ht="15.5" x14ac:dyDescent="0.25">
      <c r="A28" s="94"/>
      <c r="B28" s="38" t="s">
        <v>5</v>
      </c>
      <c r="C28" s="38"/>
      <c r="D28" s="38"/>
      <c r="E28" s="95" t="s">
        <v>4</v>
      </c>
      <c r="F28" s="96">
        <f>F27*0.21</f>
        <v>0</v>
      </c>
      <c r="G28" s="92"/>
      <c r="H28" s="92"/>
      <c r="I28" s="93"/>
    </row>
    <row r="29" spans="1:10" s="36" customFormat="1" ht="16" thickBot="1" x14ac:dyDescent="0.3">
      <c r="A29" s="97"/>
      <c r="B29" s="32" t="s">
        <v>13</v>
      </c>
      <c r="C29" s="32"/>
      <c r="D29" s="32"/>
      <c r="E29" s="98" t="s">
        <v>4</v>
      </c>
      <c r="F29" s="99">
        <f>F28+F27</f>
        <v>0</v>
      </c>
      <c r="G29" s="92"/>
      <c r="H29" s="92"/>
      <c r="I29" s="93"/>
    </row>
    <row r="30" spans="1:10" s="102" customFormat="1" ht="12.75" customHeight="1" x14ac:dyDescent="0.25">
      <c r="A30" s="50" t="s">
        <v>39</v>
      </c>
      <c r="B30" s="50" t="s">
        <v>44</v>
      </c>
      <c r="C30" s="78"/>
      <c r="D30" s="78"/>
      <c r="E30" s="100"/>
      <c r="F30" s="101"/>
      <c r="G30" s="92"/>
      <c r="H30" s="92"/>
      <c r="I30" s="93"/>
      <c r="J30" s="36"/>
    </row>
    <row r="31" spans="1:10" s="102" customFormat="1" ht="12.75" customHeight="1" x14ac:dyDescent="0.25">
      <c r="A31" s="50"/>
      <c r="B31" s="50" t="s">
        <v>45</v>
      </c>
      <c r="C31" s="78"/>
      <c r="D31" s="78"/>
      <c r="E31" s="100"/>
      <c r="F31" s="101"/>
      <c r="G31" s="92"/>
      <c r="H31" s="92"/>
      <c r="I31" s="93"/>
      <c r="J31" s="36"/>
    </row>
    <row r="32" spans="1:10" s="102" customFormat="1" ht="12.75" customHeight="1" x14ac:dyDescent="0.25">
      <c r="A32" s="50"/>
      <c r="B32" s="50" t="s">
        <v>46</v>
      </c>
      <c r="C32" s="78"/>
      <c r="D32" s="78"/>
      <c r="E32" s="100"/>
      <c r="F32" s="101"/>
      <c r="G32" s="92"/>
      <c r="H32" s="92"/>
      <c r="I32" s="93"/>
      <c r="J32" s="36"/>
    </row>
    <row r="33" spans="1:10" s="102" customFormat="1" ht="12" customHeight="1" x14ac:dyDescent="0.25">
      <c r="A33" s="50"/>
      <c r="B33" s="50" t="s">
        <v>47</v>
      </c>
      <c r="C33" s="78"/>
      <c r="D33" s="78"/>
      <c r="E33" s="100"/>
      <c r="F33" s="101"/>
      <c r="G33" s="92"/>
      <c r="H33" s="92"/>
      <c r="I33" s="93"/>
      <c r="J33" s="36"/>
    </row>
    <row r="34" spans="1:10" s="102" customFormat="1" ht="12" customHeight="1" x14ac:dyDescent="0.25">
      <c r="A34" s="50"/>
      <c r="B34" s="50" t="s">
        <v>52</v>
      </c>
      <c r="C34" s="78"/>
      <c r="D34" s="78"/>
      <c r="E34" s="100"/>
      <c r="F34" s="101"/>
      <c r="G34" s="92"/>
      <c r="H34" s="92"/>
      <c r="I34" s="93"/>
      <c r="J34" s="36"/>
    </row>
    <row r="35" spans="1:10" s="102" customFormat="1" ht="12" customHeight="1" x14ac:dyDescent="0.25">
      <c r="A35" s="50"/>
      <c r="B35" s="50" t="s">
        <v>50</v>
      </c>
      <c r="C35" s="78"/>
      <c r="D35" s="78"/>
      <c r="E35" s="100"/>
      <c r="F35" s="101"/>
      <c r="G35" s="92"/>
      <c r="H35" s="92"/>
      <c r="I35" s="36"/>
      <c r="J35" s="36"/>
    </row>
    <row r="36" spans="1:10" s="102" customFormat="1" ht="12" customHeight="1" x14ac:dyDescent="0.25">
      <c r="A36" s="50"/>
      <c r="B36" s="50" t="s">
        <v>51</v>
      </c>
      <c r="C36" s="78"/>
      <c r="D36" s="78"/>
      <c r="E36" s="100"/>
      <c r="F36" s="101"/>
      <c r="G36" s="92"/>
      <c r="H36" s="92"/>
      <c r="I36" s="36"/>
      <c r="J36" s="36"/>
    </row>
    <row r="37" spans="1:10" s="102" customFormat="1" ht="12" customHeight="1" x14ac:dyDescent="0.25">
      <c r="A37" s="50"/>
      <c r="B37" s="50" t="s">
        <v>49</v>
      </c>
      <c r="C37" s="78"/>
      <c r="D37" s="78"/>
      <c r="E37" s="100"/>
      <c r="F37" s="101"/>
      <c r="G37" s="103"/>
      <c r="H37" s="104"/>
    </row>
    <row r="38" spans="1:10" s="102" customFormat="1" x14ac:dyDescent="0.25">
      <c r="A38" s="50"/>
      <c r="B38" s="50" t="s">
        <v>53</v>
      </c>
      <c r="C38" s="78"/>
      <c r="D38" s="78"/>
      <c r="E38" s="100"/>
      <c r="F38" s="101"/>
      <c r="G38" s="103"/>
      <c r="H38" s="104"/>
    </row>
    <row r="39" spans="1:10" s="102" customFormat="1" x14ac:dyDescent="0.25">
      <c r="A39" s="50"/>
      <c r="B39" s="78" t="s">
        <v>48</v>
      </c>
      <c r="C39" s="78"/>
      <c r="D39" s="78"/>
      <c r="E39" s="100"/>
      <c r="F39" s="101"/>
      <c r="G39" s="103"/>
      <c r="H39" s="104"/>
    </row>
    <row r="40" spans="1:10" s="102" customFormat="1" x14ac:dyDescent="0.25">
      <c r="A40" s="105"/>
      <c r="B40" s="78" t="s">
        <v>57</v>
      </c>
      <c r="C40" s="78"/>
      <c r="D40" s="78"/>
      <c r="E40" s="100"/>
      <c r="F40" s="101"/>
      <c r="G40" s="103"/>
      <c r="H40" s="104"/>
    </row>
    <row r="41" spans="1:10" s="102" customFormat="1" x14ac:dyDescent="0.25">
      <c r="A41" s="105"/>
      <c r="B41" s="78"/>
      <c r="C41" s="78"/>
      <c r="D41" s="78"/>
      <c r="E41" s="100"/>
      <c r="F41" s="101"/>
      <c r="G41" s="103"/>
      <c r="H41" s="104"/>
    </row>
  </sheetData>
  <mergeCells count="1">
    <mergeCell ref="D6:E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Tesař Josef</cp:lastModifiedBy>
  <cp:lastPrinted>2024-04-09T09:24:34Z</cp:lastPrinted>
  <dcterms:created xsi:type="dcterms:W3CDTF">2014-05-16T09:31:30Z</dcterms:created>
  <dcterms:modified xsi:type="dcterms:W3CDTF">2025-11-26T10:22:55Z</dcterms:modified>
</cp:coreProperties>
</file>