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EKONOM\Výběrová řízení škola od 2016\VŘ 2025\9_IDZ_3 VZMR\9_2_Dílenské vybavení_větší nákup\"/>
    </mc:Choice>
  </mc:AlternateContent>
  <xr:revisionPtr revIDLastSave="0" documentId="13_ncr:1_{F0B32B56-25B6-40CA-BF02-E54C7EDB0902}" xr6:coauthVersionLast="47" xr6:coauthVersionMax="47" xr10:uidLastSave="{00000000-0000-0000-0000-000000000000}"/>
  <bookViews>
    <workbookView xWindow="-108" yWindow="-108" windowWidth="23256" windowHeight="12576" xr2:uid="{61159081-0E44-4EA6-8575-B353E8DECC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7" i="1"/>
  <c r="K8" i="1"/>
  <c r="K9" i="1"/>
  <c r="K10" i="1"/>
  <c r="K11" i="1"/>
  <c r="K12" i="1"/>
  <c r="K13" i="1"/>
  <c r="K14" i="1"/>
  <c r="K6" i="1"/>
  <c r="J7" i="1"/>
  <c r="J8" i="1"/>
  <c r="J9" i="1"/>
  <c r="J10" i="1"/>
  <c r="J11" i="1"/>
  <c r="J12" i="1"/>
  <c r="J13" i="1"/>
  <c r="J14" i="1"/>
  <c r="J6" i="1"/>
  <c r="I7" i="1"/>
  <c r="I8" i="1"/>
  <c r="I9" i="1"/>
  <c r="I10" i="1"/>
  <c r="I11" i="1"/>
  <c r="I12" i="1"/>
  <c r="I13" i="1"/>
  <c r="I14" i="1"/>
  <c r="I6" i="1"/>
  <c r="J16" i="1" l="1"/>
</calcChain>
</file>

<file path=xl/sharedStrings.xml><?xml version="1.0" encoding="utf-8"?>
<sst xmlns="http://schemas.openxmlformats.org/spreadsheetml/2006/main" count="42" uniqueCount="33">
  <si>
    <t>NABÍDKA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</si>
  <si>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</si>
  <si>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</si>
  <si>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</si>
  <si>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</si>
  <si>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</si>
  <si>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</si>
  <si>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</si>
  <si>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</si>
  <si>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</si>
  <si>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požadovaný produkt/služba</t>
  </si>
  <si>
    <t>P_12</t>
  </si>
  <si>
    <t>kus</t>
  </si>
  <si>
    <t>Nákup dílenského vybavení</t>
  </si>
  <si>
    <t>Dílenský pracovní stůl</t>
  </si>
  <si>
    <t>Délka min. 2000 mm, hloubka min. 700 mm, výška max. 800 mm, ocelové profily, pracovní deska s pogumovaným pracovním povrchem, plastové boční hrany, nosnost pracovní desky min. 500 kg, min. 4 zásuvky s nosností min. 40 kg, uzamykatelné, nástavba z ocelového plechu s min. dvěma druhy otvorů, a to pro zavěšení odkládacích boxů a ručního nářadí, včetně rampy umožňující montáž police nebo osvětlení</t>
  </si>
  <si>
    <t>Dílenský svěrák</t>
  </si>
  <si>
    <t>Délka upnutí min. 125 mm, šířka čelisti min. 150 mm, materiál ocel, kovadlina, integrovaná otočná deska s polohovacími šrouby, přesné válcové vedení, vratidlo s bezpečnostními koncovkami, upevnění k základové desce maticemi</t>
  </si>
  <si>
    <t xml:space="preserve">Dílenská zásuvková skříň na nářadí </t>
  </si>
  <si>
    <t>Výška min. 1850 mm, šířka mn. 900 mm, hloubka min. 500 min., min. 2 výškově nastavitelné police, min.14 zásuvek s výsuvy a nosností min. 50 kg, svařovaná konstrukce z ocelového plechu, křídlové dveře, vnitřní perforovaná stěna dveří, uzamykatelná, povrchová úprava – vypalovací práškový lak</t>
  </si>
  <si>
    <t>Dílenská policová skříň na nářadí</t>
  </si>
  <si>
    <t>Výška min. 1850 mm, šířka min. 900, hloubka min. 400, materiál: ocelový plech, min. 4 výškově nastavitelné police s nosností min. 80 kg, křídlové dveře, vnitřní perforovaná stěna dveří, uzamykatelná, povrchová úprava – vypalovací práškový lak</t>
  </si>
  <si>
    <t>Výška min. 1850 mm, šířka min. 920 mm, hloubka min. 500 mm, svařovaná konstrukce z ocelového plechu, min. 2 zásuvky s výsuvy a nosností min. 50 kg, min. 2 výškově nastavitelné police s nosností min. 100 kg, křídlové dveře, vnitřní perforovaná stěna dveří, perforovaná zadní stěna, povrchová úprava – vypalovací práškový lak</t>
  </si>
  <si>
    <t>Výška min. 1900 mm, šířka min. 1000 mm, hloubka min. 435 mm, ocelová konstrukce, korpus a dveře vybaveny ocelovými lištami pro zavěšení plastových boxů v min. dvou rozměrech pro uložení drobného materiálu, uzamykatelná</t>
  </si>
  <si>
    <t>Dílenská skříň s plastovými boxy</t>
  </si>
  <si>
    <t>Nosnost min. 400 kg, min. 1 police s min. rozměry: 660 mm (šířka) a 970 mm (délka), min. 1 kolo opatřeno brzdou, nesklopné madlo</t>
  </si>
  <si>
    <t>Manipulační vozík</t>
  </si>
  <si>
    <t>Pojízdný dílenský vozík</t>
  </si>
  <si>
    <t>Šírka min. 1140 mm, hloubka min. 730 mm, výška min. 880 mm, uzamykatelný, min. 2 pevná a 2 otočná kolečka, pracovní plocha z masivního dřeva o min. rozměrech 1140 mm x 730 mm, min. 10 zásuvek s pojezdy s min. hmotností 15 kg a min. 2 police, uzamykatelný</t>
  </si>
  <si>
    <t>Paletový, nosnost min. 2 000 kg, min. délka vidlic 1100 mm, celková délka min. 1500 mm, ceková šířka min. 550 mm, ocelový rám vozíku, hydraulika s ochranným ventilem proti přetížení, rádius otáčení rukojeti min. 220°</t>
  </si>
  <si>
    <t>Manipulační vozík - paletový</t>
  </si>
  <si>
    <t>Příloha č.2 Výzva k podání nabídky</t>
  </si>
  <si>
    <t xml:space="preserve">technická specifikace požadovaného výrobku/služby, záruční doba min. 24 měsíců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</si>
</sst>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2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1" fontId="5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9" xfId="0" applyNumberFormat="1" applyFont="1" applyFill="1" applyBorder="1"/>
    <xf numFmtId="44" fontId="2" fillId="2" borderId="10" xfId="0" applyNumberFormat="1" applyFont="1" applyFill="1" applyBorder="1"/>
    <xf numFmtId="0" fontId="2" fillId="0" borderId="0" xfId="0" applyFont="1" applyAlignment="1">
      <alignment wrapText="1"/>
    </xf>
    <xf numFmtId="44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44" fontId="3" fillId="2" borderId="3" xfId="0" applyNumberFormat="1" applyFont="1" applyFill="1" applyBorder="1"/>
    <xf numFmtId="0" fontId="6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wrapText="1"/>
    </xf>
    <xf numFmtId="165" fontId="4" fillId="4" borderId="8" xfId="0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2" fillId="5" borderId="8" xfId="0" applyNumberFormat="1" applyFont="1" applyFill="1" applyBorder="1"/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dimension ref="B1:L16"/>
  <sheetViews>
    <sheetView tabSelected="1" view="pageBreakPreview" topLeftCell="A3" zoomScale="70" zoomScaleNormal="100" zoomScaleSheetLayoutView="70" workbookViewId="0">
      <selection activeCell="J10" sqref="J10"/>
    </sheetView>
  </sheetViews>
  <sheetFormatPr defaultColWidth="9.109375" defaultRowHeight="15" x14ac:dyDescent="0.25"/>
  <cols>
    <col min="1" max="1" width="5.6640625" style="1" customWidth="1"/>
    <col min="2" max="2" width="27.6640625" style="1" customWidth="1"/>
    <col min="3" max="3" width="50.33203125" style="26" customWidth="1"/>
    <col min="4" max="5" width="25" style="1" customWidth="1"/>
    <col min="6" max="7" width="9.109375" style="1"/>
    <col min="8" max="8" width="15.88671875" style="1" customWidth="1"/>
    <col min="9" max="9" width="16.88671875" style="1" customWidth="1"/>
    <col min="10" max="10" width="19.6640625" style="1" customWidth="1"/>
    <col min="11" max="11" width="20.21875" style="1" customWidth="1"/>
    <col min="12" max="16384" width="9.109375" style="1"/>
  </cols>
  <sheetData>
    <row r="1" spans="2:12" ht="15.6" thickBot="1" x14ac:dyDescent="0.3">
      <c r="B1" s="1" t="s">
        <v>31</v>
      </c>
    </row>
    <row r="2" spans="2:12" ht="16.2" thickBot="1" x14ac:dyDescent="0.3">
      <c r="B2" s="2" t="s">
        <v>11</v>
      </c>
      <c r="C2" s="32" t="s">
        <v>13</v>
      </c>
      <c r="D2" s="32"/>
      <c r="E2" s="32"/>
      <c r="F2" s="32"/>
      <c r="G2" s="32"/>
      <c r="H2" s="32"/>
      <c r="I2" s="32"/>
      <c r="J2" s="32"/>
      <c r="K2" s="33"/>
    </row>
    <row r="3" spans="2:12" ht="15.6" thickBot="1" x14ac:dyDescent="0.3"/>
    <row r="4" spans="2:12" ht="16.2" thickBot="1" x14ac:dyDescent="0.35">
      <c r="F4" s="34" t="s">
        <v>0</v>
      </c>
      <c r="G4" s="35"/>
      <c r="H4" s="35"/>
      <c r="I4" s="35"/>
      <c r="J4" s="35"/>
      <c r="K4" s="36"/>
    </row>
    <row r="5" spans="2:12" s="21" customFormat="1" ht="30" customHeight="1" x14ac:dyDescent="0.25">
      <c r="B5" s="16" t="s">
        <v>10</v>
      </c>
      <c r="C5" s="31" t="s">
        <v>32</v>
      </c>
      <c r="D5" s="17" t="s">
        <v>1</v>
      </c>
      <c r="E5" s="17" t="s">
        <v>2</v>
      </c>
      <c r="F5" s="18" t="s">
        <v>3</v>
      </c>
      <c r="G5" s="18" t="s">
        <v>4</v>
      </c>
      <c r="H5" s="19" t="s">
        <v>5</v>
      </c>
      <c r="I5" s="19" t="s">
        <v>6</v>
      </c>
      <c r="J5" s="20" t="s">
        <v>7</v>
      </c>
      <c r="K5" s="20" t="s">
        <v>8</v>
      </c>
    </row>
    <row r="6" spans="2:12" ht="130.80000000000001" customHeight="1" x14ac:dyDescent="0.25">
      <c r="B6" s="22" t="s">
        <v>14</v>
      </c>
      <c r="C6" s="27" t="s">
        <v>15</v>
      </c>
      <c r="D6" s="24">
        <v>14958.65</v>
      </c>
      <c r="E6" s="4">
        <v>18100</v>
      </c>
      <c r="F6" s="5">
        <v>6</v>
      </c>
      <c r="G6" s="6" t="s">
        <v>12</v>
      </c>
      <c r="H6" s="37"/>
      <c r="I6" s="7">
        <f>H6*1.21</f>
        <v>0</v>
      </c>
      <c r="J6" s="8">
        <f>F6*H6</f>
        <v>0</v>
      </c>
      <c r="K6" s="9">
        <f>F6*H6*1.21</f>
        <v>0</v>
      </c>
    </row>
    <row r="7" spans="2:12" ht="83.4" customHeight="1" x14ac:dyDescent="0.25">
      <c r="B7" s="3" t="s">
        <v>16</v>
      </c>
      <c r="C7" s="28" t="s">
        <v>17</v>
      </c>
      <c r="D7" s="25">
        <v>10356.200000000001</v>
      </c>
      <c r="E7" s="4">
        <v>12531</v>
      </c>
      <c r="F7" s="5">
        <v>6</v>
      </c>
      <c r="G7" s="6" t="s">
        <v>12</v>
      </c>
      <c r="H7" s="37"/>
      <c r="I7" s="7">
        <f t="shared" ref="I7:I14" si="0">H7*1.21</f>
        <v>0</v>
      </c>
      <c r="J7" s="8">
        <f t="shared" ref="J7:J14" si="1">F7*H7</f>
        <v>0</v>
      </c>
      <c r="K7" s="9">
        <f t="shared" ref="K7:K14" si="2">F7*H7*1.21</f>
        <v>0</v>
      </c>
    </row>
    <row r="8" spans="2:12" ht="92.4" customHeight="1" x14ac:dyDescent="0.3">
      <c r="B8" s="23" t="s">
        <v>18</v>
      </c>
      <c r="C8" s="28" t="s">
        <v>19</v>
      </c>
      <c r="D8" s="25">
        <v>17024.79</v>
      </c>
      <c r="E8" s="4">
        <v>20600</v>
      </c>
      <c r="F8" s="5">
        <v>1</v>
      </c>
      <c r="G8" s="6" t="s">
        <v>12</v>
      </c>
      <c r="H8" s="37"/>
      <c r="I8" s="7">
        <f t="shared" si="0"/>
        <v>0</v>
      </c>
      <c r="J8" s="8">
        <f t="shared" si="1"/>
        <v>0</v>
      </c>
      <c r="K8" s="9">
        <f t="shared" si="2"/>
        <v>0</v>
      </c>
      <c r="L8" s="10"/>
    </row>
    <row r="9" spans="2:12" ht="82.8" customHeight="1" x14ac:dyDescent="0.25">
      <c r="B9" s="3" t="s">
        <v>20</v>
      </c>
      <c r="C9" s="28" t="s">
        <v>21</v>
      </c>
      <c r="D9" s="25">
        <v>9256</v>
      </c>
      <c r="E9" s="4">
        <v>11200</v>
      </c>
      <c r="F9" s="5">
        <v>1</v>
      </c>
      <c r="G9" s="6" t="s">
        <v>12</v>
      </c>
      <c r="H9" s="37"/>
      <c r="I9" s="7">
        <f t="shared" si="0"/>
        <v>0</v>
      </c>
      <c r="J9" s="8">
        <f t="shared" si="1"/>
        <v>0</v>
      </c>
      <c r="K9" s="9">
        <f t="shared" si="2"/>
        <v>0</v>
      </c>
      <c r="L9" s="10"/>
    </row>
    <row r="10" spans="2:12" ht="118.8" customHeight="1" x14ac:dyDescent="0.25">
      <c r="B10" s="3" t="s">
        <v>18</v>
      </c>
      <c r="C10" s="28" t="s">
        <v>22</v>
      </c>
      <c r="D10" s="25">
        <v>9917</v>
      </c>
      <c r="E10" s="4">
        <v>12000</v>
      </c>
      <c r="F10" s="5">
        <v>2</v>
      </c>
      <c r="G10" s="6" t="s">
        <v>12</v>
      </c>
      <c r="H10" s="37"/>
      <c r="I10" s="7">
        <f t="shared" si="0"/>
        <v>0</v>
      </c>
      <c r="J10" s="8">
        <f t="shared" si="1"/>
        <v>0</v>
      </c>
      <c r="K10" s="9">
        <f t="shared" si="2"/>
        <v>0</v>
      </c>
      <c r="L10" s="10"/>
    </row>
    <row r="11" spans="2:12" ht="79.8" customHeight="1" x14ac:dyDescent="0.25">
      <c r="B11" s="3" t="s">
        <v>24</v>
      </c>
      <c r="C11" s="28" t="s">
        <v>23</v>
      </c>
      <c r="D11" s="25">
        <v>22266</v>
      </c>
      <c r="E11" s="4">
        <v>26942</v>
      </c>
      <c r="F11" s="5">
        <v>1</v>
      </c>
      <c r="G11" s="6" t="s">
        <v>12</v>
      </c>
      <c r="H11" s="37"/>
      <c r="I11" s="7">
        <f t="shared" si="0"/>
        <v>0</v>
      </c>
      <c r="J11" s="8">
        <f t="shared" si="1"/>
        <v>0</v>
      </c>
      <c r="K11" s="9">
        <f t="shared" si="2"/>
        <v>0</v>
      </c>
      <c r="L11" s="10"/>
    </row>
    <row r="12" spans="2:12" ht="67.2" customHeight="1" x14ac:dyDescent="0.25">
      <c r="B12" s="3" t="s">
        <v>30</v>
      </c>
      <c r="C12" s="29" t="s">
        <v>29</v>
      </c>
      <c r="D12" s="25">
        <v>7995</v>
      </c>
      <c r="E12" s="4">
        <v>9673.9500000000007</v>
      </c>
      <c r="F12" s="5">
        <v>1</v>
      </c>
      <c r="G12" s="6" t="s">
        <v>12</v>
      </c>
      <c r="H12" s="37"/>
      <c r="I12" s="7">
        <f t="shared" si="0"/>
        <v>0</v>
      </c>
      <c r="J12" s="8">
        <f t="shared" si="1"/>
        <v>0</v>
      </c>
      <c r="K12" s="9">
        <f t="shared" si="2"/>
        <v>0</v>
      </c>
      <c r="L12" s="10"/>
    </row>
    <row r="13" spans="2:12" ht="60.6" customHeight="1" x14ac:dyDescent="0.25">
      <c r="B13" s="3" t="s">
        <v>26</v>
      </c>
      <c r="C13" s="30" t="s">
        <v>25</v>
      </c>
      <c r="D13" s="25">
        <v>7995</v>
      </c>
      <c r="E13" s="4">
        <v>9673.9500000000007</v>
      </c>
      <c r="F13" s="5">
        <v>1</v>
      </c>
      <c r="G13" s="6" t="s">
        <v>12</v>
      </c>
      <c r="H13" s="37"/>
      <c r="I13" s="7">
        <f t="shared" si="0"/>
        <v>0</v>
      </c>
      <c r="J13" s="8">
        <f t="shared" si="1"/>
        <v>0</v>
      </c>
      <c r="K13" s="9">
        <f t="shared" si="2"/>
        <v>0</v>
      </c>
      <c r="L13" s="10"/>
    </row>
    <row r="14" spans="2:12" ht="99" customHeight="1" x14ac:dyDescent="0.25">
      <c r="B14" s="3" t="s">
        <v>27</v>
      </c>
      <c r="C14" s="28" t="s">
        <v>28</v>
      </c>
      <c r="D14" s="25">
        <v>31396.69</v>
      </c>
      <c r="E14" s="4">
        <v>37990</v>
      </c>
      <c r="F14" s="5">
        <v>1</v>
      </c>
      <c r="G14" s="6" t="s">
        <v>12</v>
      </c>
      <c r="H14" s="37"/>
      <c r="I14" s="7">
        <f t="shared" si="0"/>
        <v>0</v>
      </c>
      <c r="J14" s="8">
        <f t="shared" si="1"/>
        <v>0</v>
      </c>
      <c r="K14" s="9">
        <f t="shared" si="2"/>
        <v>0</v>
      </c>
      <c r="L14" s="10"/>
    </row>
    <row r="15" spans="2:12" ht="15.6" thickBot="1" x14ac:dyDescent="0.3">
      <c r="I15" s="11"/>
      <c r="J15" s="11"/>
      <c r="K15" s="11"/>
    </row>
    <row r="16" spans="2:12" ht="24.9" customHeight="1" thickBot="1" x14ac:dyDescent="0.35">
      <c r="F16" s="12" t="s">
        <v>9</v>
      </c>
      <c r="G16" s="13"/>
      <c r="H16" s="13"/>
      <c r="I16" s="14"/>
      <c r="J16" s="15">
        <f>SUM(J6:J14)</f>
        <v>0</v>
      </c>
      <c r="K16" s="15">
        <f>SUM(K6:K14)</f>
        <v>0</v>
      </c>
    </row>
  </sheetData>
  <mergeCells count="2">
    <mergeCell ref="C2:K2"/>
    <mergeCell ref="F4:K4"/>
  </mergeCells>
  <pageMargins left="0.7" right="0.7" top="0.78740157499999996" bottom="0.78740157499999996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B03BF-3A9E-460C-8528-37C4C85F1966}">
  <ds:schemaRefs>
    <ds:schemaRef ds:uri="2b6e7109-2772-4b16-838c-e814f3e96598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4f05029-5452-405c-a740-5d92bf578d4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dcterms:created xsi:type="dcterms:W3CDTF">2024-07-18T21:20:08Z</dcterms:created>
  <dcterms:modified xsi:type="dcterms:W3CDTF">2025-09-29T19:03:28Z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