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Idsk\dfs\DATA\1_VS - Dr. Formáčková\51001_VZT\vzmr - kamery pro revizory\"/>
    </mc:Choice>
  </mc:AlternateContent>
  <xr:revisionPtr revIDLastSave="0" documentId="8_{017BA751-03A4-4BBD-85E1-3FC9DB4C0C3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Položkový 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30" i="1"/>
  <c r="F30" i="1"/>
  <c r="F16" i="1"/>
  <c r="G24" i="1"/>
  <c r="F24" i="1"/>
  <c r="F34" i="1"/>
  <c r="G34" i="1" s="1"/>
  <c r="F35" i="1"/>
  <c r="G35" i="1" s="1"/>
  <c r="G36" i="1" s="1"/>
  <c r="F33" i="1"/>
  <c r="G33" i="1" s="1"/>
  <c r="F27" i="1"/>
  <c r="G27" i="1" s="1"/>
  <c r="F23" i="1"/>
  <c r="G23" i="1" s="1"/>
  <c r="F9" i="1"/>
  <c r="F10" i="1" s="1"/>
  <c r="F36" i="1" l="1"/>
  <c r="G9" i="1"/>
  <c r="G10" i="1" s="1"/>
  <c r="F38" i="1" l="1"/>
  <c r="G38" i="1" s="1"/>
  <c r="F29" i="1" l="1"/>
  <c r="G29" i="1" s="1"/>
  <c r="F28" i="1"/>
  <c r="G28" i="1" s="1"/>
  <c r="F15" i="1" l="1"/>
  <c r="G15" i="1" s="1"/>
  <c r="F14" i="1"/>
  <c r="G14" i="1" s="1"/>
  <c r="G13" i="1"/>
  <c r="G16" i="1" l="1"/>
  <c r="G18" i="1" s="1"/>
  <c r="G41" i="1" s="1"/>
  <c r="F18" i="1"/>
  <c r="F41" i="1" s="1"/>
  <c r="F22" i="1"/>
  <c r="G22" i="1" s="1"/>
  <c r="F21" i="1"/>
  <c r="G21" i="1" l="1"/>
</calcChain>
</file>

<file path=xl/sharedStrings.xml><?xml version="1.0" encoding="utf-8"?>
<sst xmlns="http://schemas.openxmlformats.org/spreadsheetml/2006/main" count="55" uniqueCount="41">
  <si>
    <t>Popis</t>
  </si>
  <si>
    <t>Měrná</t>
  </si>
  <si>
    <t>Množství</t>
  </si>
  <si>
    <t>Cena celkem [Kč]</t>
  </si>
  <si>
    <t>jednotka</t>
  </si>
  <si>
    <t>bez DPH</t>
  </si>
  <si>
    <t>vč. DPH</t>
  </si>
  <si>
    <t>kpl</t>
  </si>
  <si>
    <t>ks</t>
  </si>
  <si>
    <t>CENA CELKEM</t>
  </si>
  <si>
    <t>* v případě, že uchazeč vyplní tuto položku, popíše její obsah ve své nabídce</t>
  </si>
  <si>
    <t>Příloha 6 zadávací dokumentace: Položkový rozpočet</t>
  </si>
  <si>
    <t>1. Kamery a příslušenství</t>
  </si>
  <si>
    <t>2. Software</t>
  </si>
  <si>
    <t>Nositelné kamery</t>
  </si>
  <si>
    <t>Jednotková cena [Kč]</t>
  </si>
  <si>
    <t>Příslušenství</t>
  </si>
  <si>
    <t>Kamery a příslušenství celkem</t>
  </si>
  <si>
    <t>Příslušenství celkem</t>
  </si>
  <si>
    <t>Nositelné kamery celkem</t>
  </si>
  <si>
    <t>Mechanická spona</t>
  </si>
  <si>
    <t>Magnetický držák</t>
  </si>
  <si>
    <t>Obslužný SW pro správu kamer a záznamů</t>
  </si>
  <si>
    <t>Instalace a zprovoznění kamer, příslušenství i SW (kompletního řešení) v sídle zadavatele</t>
  </si>
  <si>
    <t>Odzkoušení funkčnosti kompletního řešení</t>
  </si>
  <si>
    <t>3. Doprava, instalace a zprovoznění</t>
  </si>
  <si>
    <t>Doprava všech částí předmětu plnění do sídla zadavatele</t>
  </si>
  <si>
    <t>Licence pro kameru k nahrávání záznamů do obslužného SW po dobu alespoň 5 let</t>
  </si>
  <si>
    <t>Licence pro počítač uživatele ke všem částem obslužného SW pro správu kamer a záznamů po dobu alespoň 5 let</t>
  </si>
  <si>
    <t>Doprava, instalace a zprovoznění celkem</t>
  </si>
  <si>
    <t xml:space="preserve"> Software celkem</t>
  </si>
  <si>
    <t>4. Podpora</t>
  </si>
  <si>
    <t>Dokovací stanice v počtu umožňujícím současné zapojení všech dodaných kamer</t>
  </si>
  <si>
    <t>Zaškolení vybraných zaměstnanců zadavatele k obsluze kompletního řešení</t>
  </si>
  <si>
    <t>Poskytnutí nezbytné dokumentace pro řádné užívání kompletního řešení (návod k obsluze kamery, SW)</t>
  </si>
  <si>
    <t>Podpora celkem</t>
  </si>
  <si>
    <r>
      <t>5. Ostatní výše nespecifikované náklady</t>
    </r>
    <r>
      <rPr>
        <b/>
        <sz val="10"/>
        <color theme="0"/>
        <rFont val="Calibri"/>
        <family val="2"/>
        <charset val="238"/>
      </rPr>
      <t>*</t>
    </r>
  </si>
  <si>
    <t>Oblast</t>
  </si>
  <si>
    <t>ks/měsíc</t>
  </si>
  <si>
    <t>Poskytnutí podpory a údržby systému (aktualizace, poskytování záručního servisu) dle potřeby zadavatele po dobu záruky</t>
  </si>
  <si>
    <t>Zvýrazněná pole vyplní uchazeč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</si>
</sst>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#,##0.\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b/>
      <sz val="10"/>
      <color theme="0"/>
      <name val="Open Sans"/>
      <family val="2"/>
      <charset val="238"/>
    </font>
    <font>
      <i/>
      <sz val="10"/>
      <name val="Open Sans"/>
      <family val="2"/>
      <charset val="238"/>
    </font>
    <font>
      <b/>
      <i/>
      <sz val="10"/>
      <name val="Open Sans"/>
      <family val="2"/>
      <charset val="238"/>
    </font>
    <font>
      <sz val="10"/>
      <name val="Open Sans"/>
      <family val="2"/>
      <charset val="238"/>
    </font>
    <font>
      <sz val="10"/>
      <name val="Arial"/>
      <family val="2"/>
      <charset val="238"/>
    </font>
    <font>
      <b/>
      <sz val="10"/>
      <color theme="0"/>
      <name val="Calibri"/>
      <family val="2"/>
      <charset val="238"/>
    </font>
    <font>
      <b/>
      <i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3" fontId="5" fillId="0" borderId="0" xfId="2" applyNumberFormat="1" applyFont="1" applyAlignment="1">
      <alignment horizontal="center" vertical="top"/>
    </xf>
    <xf numFmtId="3" fontId="6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top"/>
    </xf>
    <xf numFmtId="165" fontId="5" fillId="0" borderId="0" xfId="2" applyNumberFormat="1" applyFont="1" applyAlignment="1">
      <alignment horizontal="center" vertical="top"/>
    </xf>
    <xf numFmtId="0" fontId="7" fillId="0" borderId="0" xfId="2" applyFont="1" applyAlignment="1">
      <alignment vertical="top"/>
    </xf>
    <xf numFmtId="0" fontId="7" fillId="0" borderId="0" xfId="2" applyFont="1" applyAlignment="1">
      <alignment vertical="top" wrapText="1"/>
    </xf>
    <xf numFmtId="164" fontId="7" fillId="0" borderId="0" xfId="3" applyNumberFormat="1" applyFont="1" applyAlignment="1">
      <alignment horizontal="center" vertical="top" wrapText="1"/>
    </xf>
    <xf numFmtId="3" fontId="7" fillId="0" borderId="0" xfId="3" applyNumberFormat="1" applyFont="1" applyAlignment="1">
      <alignment horizontal="center" vertical="top" wrapText="1"/>
    </xf>
    <xf numFmtId="165" fontId="7" fillId="0" borderId="0" xfId="2" applyNumberFormat="1" applyFont="1" applyAlignment="1">
      <alignment horizontal="right" vertical="top"/>
    </xf>
    <xf numFmtId="0" fontId="4" fillId="0" borderId="0" xfId="1" applyFont="1" applyFill="1" applyBorder="1" applyAlignment="1" applyProtection="1">
      <alignment vertical="top"/>
    </xf>
    <xf numFmtId="164" fontId="4" fillId="0" borderId="0" xfId="1" applyNumberFormat="1" applyFont="1" applyFill="1" applyBorder="1" applyAlignment="1" applyProtection="1">
      <alignment horizontal="center" vertical="top"/>
    </xf>
    <xf numFmtId="165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 applyProtection="1">
      <alignment horizontal="center" vertical="top"/>
    </xf>
    <xf numFmtId="165" fontId="4" fillId="0" borderId="0" xfId="1" applyNumberFormat="1" applyFont="1" applyFill="1" applyBorder="1" applyAlignment="1" applyProtection="1">
      <alignment horizontal="right" vertical="top"/>
    </xf>
    <xf numFmtId="0" fontId="7" fillId="0" borderId="0" xfId="3" applyFont="1" applyAlignment="1">
      <alignment horizontal="left" vertical="center" wrapText="1"/>
    </xf>
    <xf numFmtId="164" fontId="7" fillId="0" borderId="0" xfId="3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top"/>
    </xf>
    <xf numFmtId="164" fontId="4" fillId="0" borderId="0" xfId="2" applyNumberFormat="1" applyFont="1" applyAlignment="1">
      <alignment horizontal="center" vertical="top"/>
    </xf>
    <xf numFmtId="165" fontId="4" fillId="0" borderId="0" xfId="2" applyNumberFormat="1" applyFont="1" applyAlignment="1">
      <alignment horizontal="right" vertical="top"/>
    </xf>
    <xf numFmtId="3" fontId="4" fillId="0" borderId="0" xfId="2" applyNumberFormat="1" applyFont="1" applyAlignment="1">
      <alignment horizontal="center" vertical="top"/>
    </xf>
    <xf numFmtId="3" fontId="7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3" borderId="0" xfId="2" applyNumberFormat="1" applyFont="1" applyFill="1" applyAlignment="1">
      <alignment horizontal="center" vertical="top"/>
    </xf>
    <xf numFmtId="3" fontId="4" fillId="3" borderId="0" xfId="2" applyNumberFormat="1" applyFont="1" applyFill="1" applyAlignment="1">
      <alignment horizontal="center" vertical="top"/>
    </xf>
    <xf numFmtId="165" fontId="4" fillId="3" borderId="0" xfId="2" applyNumberFormat="1" applyFont="1" applyFill="1" applyAlignment="1">
      <alignment horizontal="center" vertical="top"/>
    </xf>
    <xf numFmtId="0" fontId="4" fillId="3" borderId="0" xfId="1" applyFont="1" applyFill="1" applyBorder="1" applyAlignment="1" applyProtection="1">
      <alignment vertical="top"/>
    </xf>
    <xf numFmtId="164" fontId="4" fillId="3" borderId="0" xfId="1" applyNumberFormat="1" applyFont="1" applyFill="1" applyBorder="1" applyAlignment="1" applyProtection="1">
      <alignment horizontal="center" vertical="top"/>
    </xf>
    <xf numFmtId="3" fontId="4" fillId="3" borderId="0" xfId="1" applyNumberFormat="1" applyFont="1" applyFill="1" applyBorder="1" applyAlignment="1" applyProtection="1">
      <alignment horizontal="center" vertical="top"/>
    </xf>
    <xf numFmtId="0" fontId="4" fillId="3" borderId="0" xfId="2" applyFont="1" applyFill="1" applyAlignment="1">
      <alignment vertical="top"/>
    </xf>
    <xf numFmtId="165" fontId="4" fillId="3" borderId="0" xfId="2" applyNumberFormat="1" applyFont="1" applyFill="1" applyAlignment="1">
      <alignment horizontal="right" vertical="top"/>
    </xf>
    <xf numFmtId="165" fontId="4" fillId="3" borderId="0" xfId="1" applyNumberFormat="1" applyFont="1" applyFill="1" applyBorder="1" applyAlignment="1">
      <alignment horizontal="right" vertical="top"/>
    </xf>
    <xf numFmtId="165" fontId="4" fillId="3" borderId="0" xfId="1" applyNumberFormat="1" applyFont="1" applyFill="1" applyBorder="1" applyAlignment="1" applyProtection="1">
      <alignment horizontal="right" vertical="top"/>
    </xf>
    <xf numFmtId="0" fontId="4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3" fontId="7" fillId="3" borderId="0" xfId="0" applyNumberFormat="1" applyFont="1" applyFill="1"/>
    <xf numFmtId="165" fontId="4" fillId="3" borderId="0" xfId="0" applyNumberFormat="1" applyFont="1" applyFill="1"/>
    <xf numFmtId="0" fontId="10" fillId="0" borderId="0" xfId="2" applyFont="1" applyAlignment="1">
      <alignment vertical="top"/>
    </xf>
    <xf numFmtId="3" fontId="7" fillId="4" borderId="0" xfId="3" applyNumberFormat="1" applyFont="1" applyFill="1" applyAlignment="1">
      <alignment horizontal="center" vertical="top" wrapText="1"/>
    </xf>
    <xf numFmtId="165" fontId="7" fillId="4" borderId="0" xfId="2" applyNumberFormat="1" applyFont="1" applyFill="1" applyAlignment="1">
      <alignment horizontal="right" vertical="top"/>
    </xf>
    <xf numFmtId="165" fontId="7" fillId="4" borderId="0" xfId="1" applyNumberFormat="1" applyFont="1" applyFill="1" applyBorder="1" applyAlignment="1" applyProtection="1">
      <alignment horizontal="right" vertical="top"/>
      <protection locked="0"/>
    </xf>
    <xf numFmtId="0" fontId="0" fillId="4" borderId="0" xfId="0" applyFill="1"/>
    <xf numFmtId="0" fontId="7" fillId="4" borderId="0" xfId="2" applyFont="1" applyFill="1" applyAlignment="1">
      <alignment vertical="top"/>
    </xf>
    <xf numFmtId="165" fontId="4" fillId="4" borderId="0" xfId="2" applyNumberFormat="1" applyFont="1" applyFill="1" applyAlignment="1">
      <alignment horizontal="right" vertical="top"/>
    </xf>
    <xf numFmtId="165" fontId="7" fillId="4" borderId="0" xfId="1" applyNumberFormat="1" applyFont="1" applyFill="1" applyBorder="1" applyAlignment="1" applyProtection="1">
      <alignment horizontal="left" vertical="top" wrapText="1"/>
      <protection locked="0"/>
    </xf>
    <xf numFmtId="3" fontId="4" fillId="3" borderId="0" xfId="2" applyNumberFormat="1" applyFont="1" applyFill="1" applyAlignment="1">
      <alignment horizontal="center" vertical="center"/>
    </xf>
  </cellXfs>
  <cellStyles count="4">
    <cellStyle name="Normální" xfId="0" builtinId="0"/>
    <cellStyle name="Normální 2" xfId="2" xr:uid="{00000000-0005-0000-0000-000001000000}"/>
    <cellStyle name="normální_List2" xfId="3" xr:uid="{00000000-0005-0000-0000-000002000000}"/>
    <cellStyle name="Správně" xfId="1" builtinId="26"/>
  </cellStyles>
  <dxfs count="0"/>
  <tableStyles count="0" defaultTableStyle="TableStyleMedium2" defaultPivotStyle="PivotStyleLight16"/>
  <colors>
    <mruColors>
      <color rgb="FFFF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7"/>
  <sheetViews>
    <sheetView tabSelected="1" zoomScaleNormal="100" workbookViewId="0">
      <pane ySplit="4" topLeftCell="A5" activePane="bottomLeft" state="frozen"/>
      <selection pane="bottomLeft" activeCell="B43" sqref="B43"/>
    </sheetView>
  </sheetViews>
  <sheetFormatPr defaultRowHeight="15" x14ac:dyDescent="0.25"/>
  <cols>
    <col min="1" max="1" width="21.7109375" customWidth="1"/>
    <col min="2" max="2" width="100.7109375" customWidth="1"/>
    <col min="3" max="3" width="11.28515625" customWidth="1"/>
    <col min="4" max="4" width="21.28515625" bestFit="1" customWidth="1"/>
    <col min="5" max="5" width="8.7109375" bestFit="1" customWidth="1"/>
    <col min="6" max="7" width="17" bestFit="1" customWidth="1"/>
  </cols>
  <sheetData>
    <row r="1" spans="1:7" x14ac:dyDescent="0.25">
      <c r="A1" s="1" t="s">
        <v>11</v>
      </c>
      <c r="C1" s="2"/>
    </row>
    <row r="2" spans="1:7" x14ac:dyDescent="0.25">
      <c r="C2" s="2"/>
    </row>
    <row r="3" spans="1:7" x14ac:dyDescent="0.25">
      <c r="A3" s="49" t="s">
        <v>37</v>
      </c>
      <c r="B3" s="49" t="s">
        <v>0</v>
      </c>
      <c r="C3" s="26" t="s">
        <v>1</v>
      </c>
      <c r="D3" s="26" t="s">
        <v>15</v>
      </c>
      <c r="E3" s="27" t="s">
        <v>2</v>
      </c>
      <c r="F3" s="28" t="s">
        <v>3</v>
      </c>
      <c r="G3" s="28" t="s">
        <v>3</v>
      </c>
    </row>
    <row r="4" spans="1:7" x14ac:dyDescent="0.25">
      <c r="A4" s="49"/>
      <c r="B4" s="49"/>
      <c r="C4" s="26" t="s">
        <v>4</v>
      </c>
      <c r="D4" s="26" t="s">
        <v>5</v>
      </c>
      <c r="E4" s="27"/>
      <c r="F4" s="28" t="s">
        <v>5</v>
      </c>
      <c r="G4" s="28" t="s">
        <v>6</v>
      </c>
    </row>
    <row r="5" spans="1:7" x14ac:dyDescent="0.25">
      <c r="A5" s="3"/>
      <c r="B5" s="4"/>
      <c r="C5" s="5"/>
      <c r="D5" s="5"/>
      <c r="E5" s="3"/>
      <c r="F5" s="6"/>
      <c r="G5" s="6"/>
    </row>
    <row r="6" spans="1:7" ht="15" customHeight="1" x14ac:dyDescent="0.25">
      <c r="A6" s="29" t="s">
        <v>12</v>
      </c>
      <c r="B6" s="29"/>
      <c r="C6" s="30"/>
      <c r="D6" s="34"/>
      <c r="E6" s="31"/>
      <c r="F6" s="35"/>
      <c r="G6" s="35"/>
    </row>
    <row r="7" spans="1:7" ht="15" customHeight="1" x14ac:dyDescent="0.25">
      <c r="A7" s="12"/>
      <c r="B7" s="12"/>
      <c r="C7" s="13"/>
      <c r="D7" s="14"/>
      <c r="E7" s="15"/>
      <c r="F7" s="16"/>
      <c r="G7" s="16"/>
    </row>
    <row r="8" spans="1:7" ht="15" customHeight="1" x14ac:dyDescent="0.25">
      <c r="A8" s="12"/>
      <c r="B8" s="32" t="s">
        <v>14</v>
      </c>
      <c r="C8" s="26"/>
      <c r="D8" s="33"/>
      <c r="E8" s="27"/>
      <c r="F8" s="33"/>
      <c r="G8" s="33"/>
    </row>
    <row r="9" spans="1:7" ht="15" customHeight="1" x14ac:dyDescent="0.25">
      <c r="A9" s="7"/>
      <c r="B9" s="7" t="s">
        <v>14</v>
      </c>
      <c r="C9" s="9" t="s">
        <v>8</v>
      </c>
      <c r="D9" s="43"/>
      <c r="E9" s="10">
        <v>100</v>
      </c>
      <c r="F9" s="11">
        <f>D9*E9</f>
        <v>0</v>
      </c>
      <c r="G9" s="11">
        <f>F9*1.21</f>
        <v>0</v>
      </c>
    </row>
    <row r="10" spans="1:7" ht="15" customHeight="1" x14ac:dyDescent="0.25">
      <c r="A10" s="7"/>
      <c r="B10" s="32" t="s">
        <v>19</v>
      </c>
      <c r="C10" s="26"/>
      <c r="D10" s="33"/>
      <c r="E10" s="27"/>
      <c r="F10" s="33">
        <f>F9</f>
        <v>0</v>
      </c>
      <c r="G10" s="33">
        <f>G9</f>
        <v>0</v>
      </c>
    </row>
    <row r="11" spans="1:7" ht="15" customHeight="1" x14ac:dyDescent="0.25">
      <c r="A11" s="12"/>
      <c r="B11" s="20"/>
      <c r="C11" s="21"/>
      <c r="D11" s="22"/>
      <c r="E11" s="23"/>
      <c r="F11" s="22"/>
      <c r="G11" s="22"/>
    </row>
    <row r="12" spans="1:7" ht="15" customHeight="1" x14ac:dyDescent="0.25">
      <c r="A12" s="12"/>
      <c r="B12" s="32" t="s">
        <v>16</v>
      </c>
      <c r="C12" s="26"/>
      <c r="D12" s="33"/>
      <c r="E12" s="27"/>
      <c r="F12" s="33"/>
      <c r="G12" s="33"/>
    </row>
    <row r="13" spans="1:7" ht="15" customHeight="1" x14ac:dyDescent="0.25">
      <c r="A13" s="7"/>
      <c r="B13" s="7" t="s">
        <v>32</v>
      </c>
      <c r="C13" s="9" t="s">
        <v>8</v>
      </c>
      <c r="D13" s="44"/>
      <c r="E13" s="42"/>
      <c r="F13" s="11">
        <f>D13*E13</f>
        <v>0</v>
      </c>
      <c r="G13" s="11">
        <f>F13*1.21</f>
        <v>0</v>
      </c>
    </row>
    <row r="14" spans="1:7" ht="15" customHeight="1" x14ac:dyDescent="0.25">
      <c r="A14" s="7"/>
      <c r="B14" s="7" t="s">
        <v>20</v>
      </c>
      <c r="C14" s="9" t="s">
        <v>8</v>
      </c>
      <c r="D14" s="44"/>
      <c r="E14" s="10">
        <v>100</v>
      </c>
      <c r="F14" s="11">
        <f>D14*E14</f>
        <v>0</v>
      </c>
      <c r="G14" s="11">
        <f>F14*1.21</f>
        <v>0</v>
      </c>
    </row>
    <row r="15" spans="1:7" ht="15" customHeight="1" x14ac:dyDescent="0.25">
      <c r="A15" s="7"/>
      <c r="B15" s="7" t="s">
        <v>21</v>
      </c>
      <c r="C15" s="9" t="s">
        <v>8</v>
      </c>
      <c r="D15" s="44"/>
      <c r="E15" s="10">
        <v>20</v>
      </c>
      <c r="F15" s="11">
        <f t="shared" ref="F15" si="0">D15*E15</f>
        <v>0</v>
      </c>
      <c r="G15" s="11">
        <f t="shared" ref="G15" si="1">F15*1.21</f>
        <v>0</v>
      </c>
    </row>
    <row r="16" spans="1:7" ht="15" customHeight="1" x14ac:dyDescent="0.25">
      <c r="A16" s="7"/>
      <c r="B16" s="32" t="s">
        <v>18</v>
      </c>
      <c r="C16" s="26"/>
      <c r="D16" s="33"/>
      <c r="E16" s="27"/>
      <c r="F16" s="33">
        <f>SUM(F13:F15)</f>
        <v>0</v>
      </c>
      <c r="G16" s="33">
        <f>SUM(G13:G15)</f>
        <v>0</v>
      </c>
    </row>
    <row r="17" spans="1:7" ht="15" customHeight="1" x14ac:dyDescent="0.25">
      <c r="A17" s="7"/>
      <c r="B17" s="20"/>
      <c r="C17" s="21"/>
      <c r="D17" s="22"/>
      <c r="E17" s="23"/>
      <c r="F17" s="22"/>
      <c r="G17" s="22"/>
    </row>
    <row r="18" spans="1:7" ht="15" customHeight="1" x14ac:dyDescent="0.25">
      <c r="A18" s="7"/>
      <c r="B18" s="32" t="s">
        <v>17</v>
      </c>
      <c r="C18" s="26"/>
      <c r="D18" s="33"/>
      <c r="E18" s="27"/>
      <c r="F18" s="33">
        <f>F10+F16</f>
        <v>0</v>
      </c>
      <c r="G18" s="33">
        <f>G10+G16</f>
        <v>0</v>
      </c>
    </row>
    <row r="19" spans="1:7" ht="15" customHeight="1" x14ac:dyDescent="0.25">
      <c r="A19" s="12"/>
      <c r="B19" s="12"/>
      <c r="C19" s="13"/>
      <c r="D19" s="14"/>
      <c r="E19" s="15"/>
      <c r="F19" s="16"/>
      <c r="G19" s="16"/>
    </row>
    <row r="20" spans="1:7" ht="15" customHeight="1" x14ac:dyDescent="0.25">
      <c r="A20" s="29" t="s">
        <v>13</v>
      </c>
      <c r="B20" s="29"/>
      <c r="C20" s="30"/>
      <c r="D20" s="34"/>
      <c r="E20" s="31"/>
      <c r="F20" s="35"/>
      <c r="G20" s="35"/>
    </row>
    <row r="21" spans="1:7" ht="15" customHeight="1" x14ac:dyDescent="0.25">
      <c r="A21" s="7"/>
      <c r="B21" s="7" t="s">
        <v>22</v>
      </c>
      <c r="C21" s="9" t="s">
        <v>7</v>
      </c>
      <c r="D21" s="44"/>
      <c r="E21" s="10">
        <v>1</v>
      </c>
      <c r="F21" s="11">
        <f>D21*E21</f>
        <v>0</v>
      </c>
      <c r="G21" s="11">
        <f>F21*1.21</f>
        <v>0</v>
      </c>
    </row>
    <row r="22" spans="1:7" ht="15" customHeight="1" x14ac:dyDescent="0.25">
      <c r="A22" s="7"/>
      <c r="B22" s="7" t="s">
        <v>28</v>
      </c>
      <c r="C22" s="9" t="s">
        <v>8</v>
      </c>
      <c r="D22" s="44"/>
      <c r="E22" s="10">
        <v>1</v>
      </c>
      <c r="F22" s="11">
        <f t="shared" ref="F22" si="2">D22*E22</f>
        <v>0</v>
      </c>
      <c r="G22" s="11">
        <f t="shared" ref="G22" si="3">F22*1.21</f>
        <v>0</v>
      </c>
    </row>
    <row r="23" spans="1:7" ht="15" customHeight="1" x14ac:dyDescent="0.25">
      <c r="A23" s="7"/>
      <c r="B23" s="7" t="s">
        <v>27</v>
      </c>
      <c r="C23" s="9" t="s">
        <v>8</v>
      </c>
      <c r="D23" s="45"/>
      <c r="E23" s="10">
        <v>100</v>
      </c>
      <c r="F23" s="11">
        <f t="shared" ref="F23" si="4">D23*E23</f>
        <v>0</v>
      </c>
      <c r="G23" s="11">
        <f t="shared" ref="G23" si="5">F23*1.21</f>
        <v>0</v>
      </c>
    </row>
    <row r="24" spans="1:7" ht="15" customHeight="1" x14ac:dyDescent="0.25">
      <c r="A24" s="7"/>
      <c r="B24" s="32" t="s">
        <v>30</v>
      </c>
      <c r="C24" s="26"/>
      <c r="D24" s="33"/>
      <c r="E24" s="27"/>
      <c r="F24" s="33">
        <f>SUM(F21:F23)</f>
        <v>0</v>
      </c>
      <c r="G24" s="33">
        <f>SUM(G21:G23)</f>
        <v>0</v>
      </c>
    </row>
    <row r="25" spans="1:7" ht="15" customHeight="1" x14ac:dyDescent="0.25">
      <c r="A25" s="12"/>
      <c r="B25" s="20"/>
      <c r="C25" s="21"/>
      <c r="D25" s="22"/>
      <c r="E25" s="23"/>
      <c r="F25" s="22"/>
      <c r="G25" s="22"/>
    </row>
    <row r="26" spans="1:7" ht="15" customHeight="1" x14ac:dyDescent="0.25">
      <c r="A26" s="29" t="s">
        <v>25</v>
      </c>
      <c r="B26" s="29"/>
      <c r="C26" s="30"/>
      <c r="D26" s="34"/>
      <c r="E26" s="31"/>
      <c r="F26" s="35"/>
      <c r="G26" s="35"/>
    </row>
    <row r="27" spans="1:7" ht="15" customHeight="1" x14ac:dyDescent="0.25">
      <c r="A27" s="7"/>
      <c r="B27" s="7" t="s">
        <v>26</v>
      </c>
      <c r="C27" s="18" t="s">
        <v>8</v>
      </c>
      <c r="D27" s="46"/>
      <c r="E27" s="24">
        <v>1</v>
      </c>
      <c r="F27" s="19">
        <f t="shared" ref="F27" si="6">D27*E27</f>
        <v>0</v>
      </c>
      <c r="G27" s="19">
        <f t="shared" ref="G27" si="7">F27*1.21</f>
        <v>0</v>
      </c>
    </row>
    <row r="28" spans="1:7" ht="15" customHeight="1" x14ac:dyDescent="0.25">
      <c r="A28" s="7"/>
      <c r="B28" s="17" t="s">
        <v>23</v>
      </c>
      <c r="C28" s="18" t="s">
        <v>8</v>
      </c>
      <c r="D28" s="44"/>
      <c r="E28" s="24">
        <v>1</v>
      </c>
      <c r="F28" s="19">
        <f t="shared" ref="F28" si="8">D28*E28</f>
        <v>0</v>
      </c>
      <c r="G28" s="19">
        <f t="shared" ref="G28" si="9">F28*1.21</f>
        <v>0</v>
      </c>
    </row>
    <row r="29" spans="1:7" ht="15" customHeight="1" x14ac:dyDescent="0.25">
      <c r="A29" s="7"/>
      <c r="B29" s="17" t="s">
        <v>24</v>
      </c>
      <c r="C29" s="18" t="s">
        <v>8</v>
      </c>
      <c r="D29" s="44"/>
      <c r="E29" s="25">
        <v>1</v>
      </c>
      <c r="F29" s="19">
        <f>D29*E29</f>
        <v>0</v>
      </c>
      <c r="G29" s="19">
        <f>F29*1.21</f>
        <v>0</v>
      </c>
    </row>
    <row r="30" spans="1:7" ht="15" customHeight="1" x14ac:dyDescent="0.25">
      <c r="A30" s="7"/>
      <c r="B30" s="32" t="s">
        <v>29</v>
      </c>
      <c r="C30" s="26"/>
      <c r="D30" s="33"/>
      <c r="E30" s="27"/>
      <c r="F30" s="33">
        <f>SUM(F27:F29)</f>
        <v>0</v>
      </c>
      <c r="G30" s="33">
        <f>SUM(G27:G29)</f>
        <v>0</v>
      </c>
    </row>
    <row r="31" spans="1:7" ht="15" customHeight="1" x14ac:dyDescent="0.25">
      <c r="A31" s="7"/>
      <c r="B31" s="20"/>
      <c r="C31" s="21"/>
      <c r="D31" s="22"/>
      <c r="E31" s="23"/>
      <c r="F31" s="22"/>
      <c r="G31" s="22"/>
    </row>
    <row r="32" spans="1:7" ht="15" customHeight="1" x14ac:dyDescent="0.25">
      <c r="A32" s="29" t="s">
        <v>31</v>
      </c>
      <c r="B32" s="29"/>
      <c r="C32" s="30"/>
      <c r="D32" s="34"/>
      <c r="E32" s="31"/>
      <c r="F32" s="35"/>
      <c r="G32" s="35"/>
    </row>
    <row r="33" spans="1:7" ht="15" customHeight="1" x14ac:dyDescent="0.25">
      <c r="A33" s="7"/>
      <c r="B33" s="17" t="s">
        <v>33</v>
      </c>
      <c r="C33" s="18" t="s">
        <v>8</v>
      </c>
      <c r="D33" s="45"/>
      <c r="E33" s="25">
        <v>1</v>
      </c>
      <c r="F33" s="19">
        <f>D33*E33</f>
        <v>0</v>
      </c>
      <c r="G33" s="19">
        <f>F33*1.21</f>
        <v>0</v>
      </c>
    </row>
    <row r="34" spans="1:7" ht="15" customHeight="1" x14ac:dyDescent="0.25">
      <c r="A34" s="7"/>
      <c r="B34" s="7" t="s">
        <v>34</v>
      </c>
      <c r="C34" s="9" t="s">
        <v>8</v>
      </c>
      <c r="D34" s="44"/>
      <c r="E34" s="25">
        <v>1</v>
      </c>
      <c r="F34" s="19">
        <f t="shared" ref="F34:F35" si="10">D34*E34</f>
        <v>0</v>
      </c>
      <c r="G34" s="19">
        <f t="shared" ref="G34:G35" si="11">F34*1.21</f>
        <v>0</v>
      </c>
    </row>
    <row r="35" spans="1:7" ht="30" x14ac:dyDescent="0.25">
      <c r="A35" s="7"/>
      <c r="B35" s="8" t="s">
        <v>39</v>
      </c>
      <c r="C35" s="18" t="s">
        <v>38</v>
      </c>
      <c r="D35" s="44"/>
      <c r="E35" s="25">
        <v>3600</v>
      </c>
      <c r="F35" s="19">
        <f t="shared" si="10"/>
        <v>0</v>
      </c>
      <c r="G35" s="19">
        <f t="shared" si="11"/>
        <v>0</v>
      </c>
    </row>
    <row r="36" spans="1:7" ht="15" customHeight="1" x14ac:dyDescent="0.25">
      <c r="A36" s="12"/>
      <c r="B36" s="32" t="s">
        <v>35</v>
      </c>
      <c r="C36" s="26"/>
      <c r="D36" s="33"/>
      <c r="E36" s="27"/>
      <c r="F36" s="33">
        <f>SUM(F33:F35)</f>
        <v>0</v>
      </c>
      <c r="G36" s="33">
        <f>SUM(G33:G35)</f>
        <v>0</v>
      </c>
    </row>
    <row r="37" spans="1:7" ht="15" customHeight="1" x14ac:dyDescent="0.25">
      <c r="A37" s="12"/>
      <c r="B37" s="20"/>
      <c r="C37" s="21"/>
      <c r="D37" s="22"/>
      <c r="E37" s="23"/>
      <c r="F37" s="22"/>
      <c r="G37" s="22"/>
    </row>
    <row r="38" spans="1:7" ht="15" customHeight="1" x14ac:dyDescent="0.25">
      <c r="A38" s="29" t="s">
        <v>36</v>
      </c>
      <c r="B38" s="32"/>
      <c r="C38" s="26" t="s">
        <v>8</v>
      </c>
      <c r="D38" s="47"/>
      <c r="E38" s="27">
        <v>1</v>
      </c>
      <c r="F38" s="33">
        <f>D38*E38</f>
        <v>0</v>
      </c>
      <c r="G38" s="33">
        <f>F38*1.21</f>
        <v>0</v>
      </c>
    </row>
    <row r="39" spans="1:7" ht="15" customHeight="1" x14ac:dyDescent="0.25">
      <c r="A39" s="12"/>
      <c r="B39" s="41" t="s">
        <v>10</v>
      </c>
      <c r="C39" s="21"/>
      <c r="D39" s="22"/>
      <c r="E39" s="23"/>
      <c r="F39" s="22"/>
      <c r="G39" s="22"/>
    </row>
    <row r="40" spans="1:7" ht="15" customHeight="1" x14ac:dyDescent="0.25">
      <c r="A40" s="12"/>
      <c r="B40" s="20"/>
      <c r="C40" s="21"/>
      <c r="D40" s="22"/>
      <c r="E40" s="23"/>
      <c r="F40" s="22"/>
      <c r="G40" s="22"/>
    </row>
    <row r="41" spans="1:7" ht="15" customHeight="1" x14ac:dyDescent="0.3">
      <c r="A41" s="36" t="s">
        <v>9</v>
      </c>
      <c r="B41" s="37"/>
      <c r="C41" s="38"/>
      <c r="D41" s="37"/>
      <c r="E41" s="39"/>
      <c r="F41" s="40">
        <f>F18+F24+F30+F36+F38</f>
        <v>0</v>
      </c>
      <c r="G41" s="40">
        <f>G18+G24+G30+G36+G38</f>
        <v>0</v>
      </c>
    </row>
    <row r="43" spans="1:7" ht="30" x14ac:dyDescent="0.25">
      <c r="G43" s="48" t="s">
        <v>40</v>
      </c>
    </row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</sheetData>
  <mergeCells count="2">
    <mergeCell ref="A3:A4"/>
    <mergeCell ref="B3:B4"/>
  </mergeCells>
  <pageMargins left="0.70866141732283472" right="0.70866141732283472" top="0.59055118110236227" bottom="0.39370078740157483" header="0" footer="0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Helcel Hana</dc:creator>
  <cp:lastModifiedBy>Helcel Hana</cp:lastModifiedBy>
  <cp:lastPrinted>2024-04-02T13:38:17Z</cp:lastPrinted>
  <dcterms:created xsi:type="dcterms:W3CDTF">2023-10-25T14:36:43Z</dcterms:created>
  <dcterms:modified xsi:type="dcterms:W3CDTF">2025-09-02T07:14:03Z</dcterms:modified>
</cp:coreProperties>
</file>