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VZ 2024\Modernizace odborné učebny pro učební obor Kuchař - čísník - Městec Králové\3_ZD\Finální verze\"/>
    </mc:Choice>
  </mc:AlternateContent>
  <xr:revisionPtr revIDLastSave="0" documentId="8_{54D2AF19-E032-418E-8E5B-5F7BF6E4E893}" xr6:coauthVersionLast="47" xr6:coauthVersionMax="47" xr10:uidLastSave="{00000000-0000-0000-0000-000000000000}"/>
  <bookViews>
    <workbookView xWindow="-120" yWindow="-120" windowWidth="29040" windowHeight="15840" xr2:uid="{8EA4EA6C-15B2-40FD-AE4F-041EE83974AD}"/>
  </bookViews>
  <sheets>
    <sheet name="Souhrn" sheetId="3" r:id="rId1"/>
    <sheet name="Stavební_část" sheetId="4" r:id="rId2"/>
    <sheet name="Technologie" sheetId="1" r:id="rId3"/>
    <sheet name="List1" sheetId="5" r:id="rId4"/>
  </sheets>
  <externalReferences>
    <externalReference r:id="rId5"/>
  </externalReferences>
  <definedNames>
    <definedName name="__CENA__">#REF!</definedName>
    <definedName name="__MAIN__">#REF!</definedName>
    <definedName name="__MAIN2__">#REF!</definedName>
    <definedName name="__SAZBA__">#REF!</definedName>
    <definedName name="__T0__">#REF!</definedName>
    <definedName name="__T1__">#REF!</definedName>
    <definedName name="__T2__">#REF!</definedName>
    <definedName name="__T3__">#REF!</definedName>
    <definedName name="__TE1__">'[1]Kryci list'!#REF!</definedName>
    <definedName name="__TE2__">'[1]Kryci list'!#REF!</definedName>
    <definedName name="__TR0__">#REF!</definedName>
    <definedName name="__TR1__">#REF!</definedName>
    <definedName name="_xlnm.Print_Area" localSheetId="2">Technologie!$A$1:$L$180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7" i="4" l="1"/>
  <c r="H185" i="4"/>
  <c r="H183" i="4"/>
  <c r="H181" i="4"/>
  <c r="H180" i="4"/>
  <c r="H179" i="4"/>
  <c r="J179" i="4" s="1"/>
  <c r="H177" i="4"/>
  <c r="H176" i="4"/>
  <c r="H175" i="4"/>
  <c r="J175" i="4" s="1"/>
  <c r="H174" i="4"/>
  <c r="H173" i="4"/>
  <c r="H172" i="4"/>
  <c r="H171" i="4"/>
  <c r="J171" i="4" s="1"/>
  <c r="H170" i="4"/>
  <c r="H169" i="4"/>
  <c r="H168" i="4"/>
  <c r="H166" i="4"/>
  <c r="H165" i="4"/>
  <c r="H164" i="4"/>
  <c r="H163" i="4"/>
  <c r="H162" i="4"/>
  <c r="H161" i="4"/>
  <c r="H160" i="4"/>
  <c r="J160" i="4" s="1"/>
  <c r="H159" i="4"/>
  <c r="H158" i="4"/>
  <c r="H157" i="4"/>
  <c r="H156" i="4"/>
  <c r="J156" i="4" s="1"/>
  <c r="H155" i="4"/>
  <c r="H154" i="4"/>
  <c r="H152" i="4"/>
  <c r="H150" i="4"/>
  <c r="H148" i="4"/>
  <c r="H146" i="4"/>
  <c r="H145" i="4"/>
  <c r="H143" i="4"/>
  <c r="H142" i="4"/>
  <c r="J142" i="4" s="1"/>
  <c r="H141" i="4"/>
  <c r="H140" i="4"/>
  <c r="H139" i="4"/>
  <c r="H138" i="4"/>
  <c r="J138" i="4" s="1"/>
  <c r="H137" i="4"/>
  <c r="H136" i="4"/>
  <c r="H135" i="4"/>
  <c r="H134" i="4"/>
  <c r="J134" i="4" s="1"/>
  <c r="H133" i="4"/>
  <c r="H132" i="4"/>
  <c r="H131" i="4"/>
  <c r="H130" i="4"/>
  <c r="J130" i="4" s="1"/>
  <c r="H129" i="4"/>
  <c r="H128" i="4"/>
  <c r="H127" i="4"/>
  <c r="H126" i="4"/>
  <c r="J126" i="4" s="1"/>
  <c r="H125" i="4"/>
  <c r="H124" i="4"/>
  <c r="H123" i="4"/>
  <c r="H121" i="4"/>
  <c r="H120" i="4"/>
  <c r="H119" i="4"/>
  <c r="H118" i="4"/>
  <c r="H117" i="4"/>
  <c r="H116" i="4"/>
  <c r="H115" i="4"/>
  <c r="J115" i="4" s="1"/>
  <c r="H114" i="4"/>
  <c r="H113" i="4"/>
  <c r="H112" i="4"/>
  <c r="H111" i="4"/>
  <c r="H110" i="4"/>
  <c r="H109" i="4"/>
  <c r="H108" i="4"/>
  <c r="H107" i="4"/>
  <c r="H105" i="4"/>
  <c r="H104" i="4"/>
  <c r="H103" i="4"/>
  <c r="J103" i="4" s="1"/>
  <c r="H102" i="4"/>
  <c r="H101" i="4"/>
  <c r="H100" i="4"/>
  <c r="H98" i="4"/>
  <c r="H96" i="4"/>
  <c r="J96" i="4" s="1"/>
  <c r="H95" i="4"/>
  <c r="H94" i="4"/>
  <c r="H92" i="4"/>
  <c r="H90" i="4"/>
  <c r="H89" i="4"/>
  <c r="H88" i="4"/>
  <c r="H87" i="4"/>
  <c r="H86" i="4"/>
  <c r="H85" i="4"/>
  <c r="H84" i="4"/>
  <c r="H83" i="4"/>
  <c r="H82" i="4"/>
  <c r="H81" i="4"/>
  <c r="H80" i="4"/>
  <c r="J80" i="4" s="1"/>
  <c r="H79" i="4"/>
  <c r="H78" i="4"/>
  <c r="H76" i="4"/>
  <c r="J76" i="4" s="1"/>
  <c r="H75" i="4"/>
  <c r="J75" i="4" s="1"/>
  <c r="H74" i="4"/>
  <c r="H73" i="4"/>
  <c r="H72" i="4"/>
  <c r="H71" i="4"/>
  <c r="J71" i="4" s="1"/>
  <c r="H70" i="4"/>
  <c r="H69" i="4"/>
  <c r="H68" i="4"/>
  <c r="H67" i="4"/>
  <c r="J67" i="4" s="1"/>
  <c r="H66" i="4"/>
  <c r="H65" i="4"/>
  <c r="J65" i="4" s="1"/>
  <c r="H64" i="4"/>
  <c r="H63" i="4"/>
  <c r="J63" i="4" s="1"/>
  <c r="H62" i="4"/>
  <c r="H61" i="4"/>
  <c r="J61" i="4" s="1"/>
  <c r="H60" i="4"/>
  <c r="H59" i="4"/>
  <c r="H58" i="4"/>
  <c r="H57" i="4"/>
  <c r="J57" i="4" s="1"/>
  <c r="H56" i="4"/>
  <c r="H55" i="4"/>
  <c r="H54" i="4"/>
  <c r="J54" i="4" s="1"/>
  <c r="H53" i="4"/>
  <c r="H52" i="4"/>
  <c r="H51" i="4"/>
  <c r="H50" i="4"/>
  <c r="H49" i="4"/>
  <c r="H48" i="4"/>
  <c r="H47" i="4"/>
  <c r="H46" i="4"/>
  <c r="J46" i="4" s="1"/>
  <c r="H45" i="4"/>
  <c r="H44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8" i="4"/>
  <c r="H27" i="4"/>
  <c r="H25" i="4"/>
  <c r="H24" i="4"/>
  <c r="J24" i="4" s="1"/>
  <c r="H23" i="4"/>
  <c r="H22" i="4"/>
  <c r="H21" i="4"/>
  <c r="H20" i="4"/>
  <c r="H19" i="4"/>
  <c r="J19" i="4" s="1"/>
  <c r="H18" i="4"/>
  <c r="H17" i="4"/>
  <c r="H16" i="4"/>
  <c r="J16" i="4" s="1"/>
  <c r="H15" i="4"/>
  <c r="J15" i="4" s="1"/>
  <c r="H14" i="4"/>
  <c r="H12" i="4"/>
  <c r="J12" i="4" s="1"/>
  <c r="H11" i="4"/>
  <c r="H10" i="4"/>
  <c r="H9" i="4"/>
  <c r="H8" i="4"/>
  <c r="H7" i="4"/>
  <c r="H5" i="4"/>
  <c r="J5" i="4" s="1"/>
  <c r="H4" i="4"/>
  <c r="H159" i="1"/>
  <c r="K159" i="1" s="1"/>
  <c r="H158" i="1"/>
  <c r="K158" i="1" s="1"/>
  <c r="J158" i="1" s="1"/>
  <c r="H157" i="1"/>
  <c r="K157" i="1" s="1"/>
  <c r="H156" i="1"/>
  <c r="K156" i="1" s="1"/>
  <c r="H155" i="1"/>
  <c r="I155" i="1" s="1"/>
  <c r="H154" i="1"/>
  <c r="K154" i="1" s="1"/>
  <c r="L154" i="1" s="1"/>
  <c r="H153" i="1"/>
  <c r="K153" i="1" s="1"/>
  <c r="H152" i="1"/>
  <c r="K152" i="1" s="1"/>
  <c r="L152" i="1" s="1"/>
  <c r="H151" i="1"/>
  <c r="K151" i="1" s="1"/>
  <c r="K150" i="1"/>
  <c r="J150" i="1" s="1"/>
  <c r="H150" i="1"/>
  <c r="I150" i="1" s="1"/>
  <c r="H149" i="1"/>
  <c r="K149" i="1" s="1"/>
  <c r="H148" i="1"/>
  <c r="K148" i="1" s="1"/>
  <c r="H147" i="1"/>
  <c r="I147" i="1" s="1"/>
  <c r="H146" i="1"/>
  <c r="I146" i="1" s="1"/>
  <c r="H145" i="1"/>
  <c r="K145" i="1" s="1"/>
  <c r="H144" i="1"/>
  <c r="K144" i="1" s="1"/>
  <c r="L144" i="1" s="1"/>
  <c r="H143" i="1"/>
  <c r="K143" i="1" s="1"/>
  <c r="H142" i="1"/>
  <c r="K142" i="1" s="1"/>
  <c r="J142" i="1" s="1"/>
  <c r="H141" i="1"/>
  <c r="K141" i="1" s="1"/>
  <c r="H140" i="1"/>
  <c r="K140" i="1" s="1"/>
  <c r="H139" i="1"/>
  <c r="K139" i="1" s="1"/>
  <c r="H138" i="1"/>
  <c r="K138" i="1" s="1"/>
  <c r="L138" i="1" s="1"/>
  <c r="H137" i="1"/>
  <c r="K137" i="1" s="1"/>
  <c r="H136" i="1"/>
  <c r="K136" i="1" s="1"/>
  <c r="J136" i="1" s="1"/>
  <c r="H135" i="1"/>
  <c r="K135" i="1" s="1"/>
  <c r="H134" i="1"/>
  <c r="K134" i="1" s="1"/>
  <c r="J134" i="1" s="1"/>
  <c r="H133" i="1"/>
  <c r="K133" i="1" s="1"/>
  <c r="H132" i="1"/>
  <c r="K132" i="1" s="1"/>
  <c r="H131" i="1"/>
  <c r="K131" i="1" s="1"/>
  <c r="H130" i="1"/>
  <c r="I130" i="1" s="1"/>
  <c r="H129" i="1"/>
  <c r="K129" i="1" s="1"/>
  <c r="H128" i="1"/>
  <c r="K128" i="1" s="1"/>
  <c r="H127" i="1"/>
  <c r="K127" i="1" s="1"/>
  <c r="H126" i="1"/>
  <c r="I126" i="1" s="1"/>
  <c r="H125" i="1"/>
  <c r="K125" i="1" s="1"/>
  <c r="H124" i="1"/>
  <c r="K124" i="1" s="1"/>
  <c r="H123" i="1"/>
  <c r="K123" i="1" s="1"/>
  <c r="H122" i="1"/>
  <c r="K122" i="1" s="1"/>
  <c r="L122" i="1" s="1"/>
  <c r="H121" i="1"/>
  <c r="K121" i="1" s="1"/>
  <c r="H120" i="1"/>
  <c r="I120" i="1" s="1"/>
  <c r="H119" i="1"/>
  <c r="K119" i="1" s="1"/>
  <c r="H118" i="1"/>
  <c r="I118" i="1" s="1"/>
  <c r="H117" i="1"/>
  <c r="K117" i="1" s="1"/>
  <c r="H116" i="1"/>
  <c r="K116" i="1" s="1"/>
  <c r="H115" i="1"/>
  <c r="K115" i="1" s="1"/>
  <c r="H114" i="1"/>
  <c r="K114" i="1" s="1"/>
  <c r="L114" i="1" s="1"/>
  <c r="H113" i="1"/>
  <c r="K113" i="1" s="1"/>
  <c r="H112" i="1"/>
  <c r="I112" i="1" s="1"/>
  <c r="H111" i="1"/>
  <c r="K111" i="1" s="1"/>
  <c r="H110" i="1"/>
  <c r="K110" i="1" s="1"/>
  <c r="J110" i="1" s="1"/>
  <c r="H109" i="1"/>
  <c r="K109" i="1" s="1"/>
  <c r="H108" i="1"/>
  <c r="K108" i="1" s="1"/>
  <c r="H107" i="1"/>
  <c r="I107" i="1" s="1"/>
  <c r="H106" i="1"/>
  <c r="K106" i="1" s="1"/>
  <c r="L106" i="1" s="1"/>
  <c r="H105" i="1"/>
  <c r="K105" i="1" s="1"/>
  <c r="H104" i="1"/>
  <c r="K104" i="1" s="1"/>
  <c r="L104" i="1" s="1"/>
  <c r="H103" i="1"/>
  <c r="K103" i="1" s="1"/>
  <c r="H102" i="1"/>
  <c r="I102" i="1" s="1"/>
  <c r="H101" i="1"/>
  <c r="K101" i="1" s="1"/>
  <c r="H100" i="1"/>
  <c r="K100" i="1" s="1"/>
  <c r="I99" i="1"/>
  <c r="H99" i="1"/>
  <c r="K99" i="1" s="1"/>
  <c r="H98" i="1"/>
  <c r="I98" i="1" s="1"/>
  <c r="H97" i="1"/>
  <c r="K97" i="1" s="1"/>
  <c r="H96" i="1"/>
  <c r="K96" i="1" s="1"/>
  <c r="L96" i="1" s="1"/>
  <c r="H95" i="1"/>
  <c r="K95" i="1" s="1"/>
  <c r="H94" i="1"/>
  <c r="I94" i="1" s="1"/>
  <c r="H93" i="1"/>
  <c r="K93" i="1" s="1"/>
  <c r="H92" i="1"/>
  <c r="K92" i="1" s="1"/>
  <c r="H90" i="1"/>
  <c r="K90" i="1" s="1"/>
  <c r="H89" i="1"/>
  <c r="K89" i="1" s="1"/>
  <c r="H88" i="1"/>
  <c r="K88" i="1" s="1"/>
  <c r="H87" i="1"/>
  <c r="I87" i="1" s="1"/>
  <c r="H86" i="1"/>
  <c r="K86" i="1" s="1"/>
  <c r="H84" i="1"/>
  <c r="I84" i="1" s="1"/>
  <c r="H83" i="1"/>
  <c r="K83" i="1" s="1"/>
  <c r="H82" i="1"/>
  <c r="K82" i="1" s="1"/>
  <c r="H80" i="1"/>
  <c r="K80" i="1" s="1"/>
  <c r="H79" i="1"/>
  <c r="I79" i="1" s="1"/>
  <c r="H78" i="1"/>
  <c r="K78" i="1" s="1"/>
  <c r="H77" i="1"/>
  <c r="K77" i="1" s="1"/>
  <c r="H76" i="1"/>
  <c r="K76" i="1" s="1"/>
  <c r="H75" i="1"/>
  <c r="K75" i="1" s="1"/>
  <c r="J75" i="1" s="1"/>
  <c r="H74" i="1"/>
  <c r="K74" i="1" s="1"/>
  <c r="H73" i="1"/>
  <c r="K73" i="1" s="1"/>
  <c r="H72" i="1"/>
  <c r="K72" i="1" s="1"/>
  <c r="H71" i="1"/>
  <c r="K71" i="1" s="1"/>
  <c r="H70" i="1"/>
  <c r="K70" i="1" s="1"/>
  <c r="H69" i="1"/>
  <c r="I69" i="1" s="1"/>
  <c r="H67" i="1"/>
  <c r="K67" i="1" s="1"/>
  <c r="H66" i="1"/>
  <c r="K66" i="1" s="1"/>
  <c r="J66" i="1" s="1"/>
  <c r="H65" i="1"/>
  <c r="K65" i="1" s="1"/>
  <c r="H64" i="1"/>
  <c r="K64" i="1" s="1"/>
  <c r="H63" i="1"/>
  <c r="K63" i="1" s="1"/>
  <c r="H62" i="1"/>
  <c r="K62" i="1" s="1"/>
  <c r="H61" i="1"/>
  <c r="K61" i="1" s="1"/>
  <c r="H60" i="1"/>
  <c r="K60" i="1" s="1"/>
  <c r="H58" i="1"/>
  <c r="K58" i="1" s="1"/>
  <c r="H57" i="1"/>
  <c r="K57" i="1" s="1"/>
  <c r="J57" i="1" s="1"/>
  <c r="H56" i="1"/>
  <c r="K56" i="1" s="1"/>
  <c r="H55" i="1"/>
  <c r="K55" i="1" s="1"/>
  <c r="H54" i="1"/>
  <c r="K54" i="1" s="1"/>
  <c r="H53" i="1"/>
  <c r="K53" i="1" s="1"/>
  <c r="H52" i="1"/>
  <c r="K52" i="1" s="1"/>
  <c r="H51" i="1"/>
  <c r="K51" i="1" s="1"/>
  <c r="H50" i="1"/>
  <c r="K50" i="1" s="1"/>
  <c r="H49" i="1"/>
  <c r="I49" i="1" s="1"/>
  <c r="H48" i="1"/>
  <c r="K48" i="1" s="1"/>
  <c r="H47" i="1"/>
  <c r="K47" i="1" s="1"/>
  <c r="H46" i="1"/>
  <c r="K46" i="1" s="1"/>
  <c r="H45" i="1"/>
  <c r="K45" i="1" s="1"/>
  <c r="H44" i="1"/>
  <c r="K44" i="1" s="1"/>
  <c r="H42" i="1"/>
  <c r="K42" i="1" s="1"/>
  <c r="H41" i="1"/>
  <c r="K41" i="1" s="1"/>
  <c r="H40" i="1"/>
  <c r="K40" i="1" s="1"/>
  <c r="J40" i="1" s="1"/>
  <c r="H39" i="1"/>
  <c r="K39" i="1" s="1"/>
  <c r="H38" i="1"/>
  <c r="K38" i="1" s="1"/>
  <c r="H37" i="1"/>
  <c r="K37" i="1" s="1"/>
  <c r="H36" i="1"/>
  <c r="K36" i="1" s="1"/>
  <c r="L36" i="1" s="1"/>
  <c r="H35" i="1"/>
  <c r="K35" i="1" s="1"/>
  <c r="H34" i="1"/>
  <c r="K34" i="1" s="1"/>
  <c r="H33" i="1"/>
  <c r="K33" i="1" s="1"/>
  <c r="H31" i="1"/>
  <c r="K31" i="1" s="1"/>
  <c r="J31" i="1" s="1"/>
  <c r="H30" i="1"/>
  <c r="K30" i="1" s="1"/>
  <c r="H29" i="1"/>
  <c r="K29" i="1" s="1"/>
  <c r="H28" i="1"/>
  <c r="K28" i="1" s="1"/>
  <c r="H27" i="1"/>
  <c r="I27" i="1" s="1"/>
  <c r="H26" i="1"/>
  <c r="K26" i="1" s="1"/>
  <c r="H25" i="1"/>
  <c r="K25" i="1" s="1"/>
  <c r="H24" i="1"/>
  <c r="K24" i="1" s="1"/>
  <c r="H23" i="1"/>
  <c r="I23" i="1" s="1"/>
  <c r="H22" i="1"/>
  <c r="K22" i="1" s="1"/>
  <c r="H21" i="1"/>
  <c r="K21" i="1" s="1"/>
  <c r="H20" i="1"/>
  <c r="K20" i="1" s="1"/>
  <c r="H19" i="1"/>
  <c r="I19" i="1" s="1"/>
  <c r="H18" i="1"/>
  <c r="K18" i="1" s="1"/>
  <c r="H17" i="1"/>
  <c r="K17" i="1" s="1"/>
  <c r="H16" i="1"/>
  <c r="K16" i="1" s="1"/>
  <c r="H15" i="1"/>
  <c r="I15" i="1" s="1"/>
  <c r="H13" i="1"/>
  <c r="K13" i="1" s="1"/>
  <c r="H12" i="1"/>
  <c r="K12" i="1" s="1"/>
  <c r="H11" i="1"/>
  <c r="K11" i="1" s="1"/>
  <c r="I34" i="1" l="1"/>
  <c r="I41" i="1"/>
  <c r="I142" i="1"/>
  <c r="I106" i="1"/>
  <c r="I54" i="1"/>
  <c r="K87" i="1"/>
  <c r="J87" i="1" s="1"/>
  <c r="K19" i="1"/>
  <c r="I139" i="1"/>
  <c r="K15" i="1"/>
  <c r="J15" i="1" s="1"/>
  <c r="I20" i="1"/>
  <c r="K27" i="1"/>
  <c r="L27" i="1" s="1"/>
  <c r="K98" i="1"/>
  <c r="L98" i="1" s="1"/>
  <c r="I76" i="1"/>
  <c r="I136" i="1"/>
  <c r="K94" i="1"/>
  <c r="J94" i="1" s="1"/>
  <c r="I80" i="1"/>
  <c r="K23" i="1"/>
  <c r="J23" i="1" s="1"/>
  <c r="I89" i="1"/>
  <c r="I96" i="1"/>
  <c r="I127" i="1"/>
  <c r="I138" i="1"/>
  <c r="I154" i="1"/>
  <c r="I134" i="1"/>
  <c r="I63" i="1"/>
  <c r="I115" i="1"/>
  <c r="I143" i="1"/>
  <c r="K79" i="1"/>
  <c r="J98" i="1"/>
  <c r="I124" i="1"/>
  <c r="K130" i="1"/>
  <c r="L130" i="1" s="1"/>
  <c r="J77" i="1"/>
  <c r="L77" i="1"/>
  <c r="L71" i="1"/>
  <c r="J71" i="1"/>
  <c r="J128" i="1"/>
  <c r="L128" i="1"/>
  <c r="L62" i="1"/>
  <c r="J62" i="1"/>
  <c r="L45" i="1"/>
  <c r="J45" i="1"/>
  <c r="L53" i="1"/>
  <c r="J53" i="1"/>
  <c r="L89" i="1"/>
  <c r="J89" i="1"/>
  <c r="I33" i="1"/>
  <c r="I72" i="1"/>
  <c r="I16" i="1"/>
  <c r="I24" i="1"/>
  <c r="I28" i="1"/>
  <c r="I42" i="1"/>
  <c r="K69" i="1"/>
  <c r="L69" i="1" s="1"/>
  <c r="I77" i="1"/>
  <c r="I104" i="1"/>
  <c r="K112" i="1"/>
  <c r="L112" i="1" s="1"/>
  <c r="I116" i="1"/>
  <c r="K120" i="1"/>
  <c r="I128" i="1"/>
  <c r="I131" i="1"/>
  <c r="K146" i="1"/>
  <c r="L146" i="1" s="1"/>
  <c r="I46" i="1"/>
  <c r="I51" i="1"/>
  <c r="I135" i="1"/>
  <c r="I11" i="1"/>
  <c r="I17" i="1"/>
  <c r="I25" i="1"/>
  <c r="I53" i="1"/>
  <c r="I57" i="1"/>
  <c r="I62" i="1"/>
  <c r="I66" i="1"/>
  <c r="I90" i="1"/>
  <c r="I152" i="1"/>
  <c r="I40" i="1"/>
  <c r="I45" i="1"/>
  <c r="K49" i="1"/>
  <c r="J49" i="1" s="1"/>
  <c r="I71" i="1"/>
  <c r="I75" i="1"/>
  <c r="L87" i="1"/>
  <c r="I110" i="1"/>
  <c r="I114" i="1"/>
  <c r="K118" i="1"/>
  <c r="J118" i="1" s="1"/>
  <c r="L136" i="1"/>
  <c r="I140" i="1"/>
  <c r="I144" i="1"/>
  <c r="I148" i="1"/>
  <c r="I31" i="1"/>
  <c r="I36" i="1"/>
  <c r="I122" i="1"/>
  <c r="K126" i="1"/>
  <c r="J126" i="1" s="1"/>
  <c r="I158" i="1"/>
  <c r="I37" i="1"/>
  <c r="I60" i="1"/>
  <c r="I86" i="1"/>
  <c r="I123" i="1"/>
  <c r="I50" i="1"/>
  <c r="I58" i="1"/>
  <c r="I67" i="1"/>
  <c r="K84" i="1"/>
  <c r="J84" i="1" s="1"/>
  <c r="K102" i="1"/>
  <c r="J102" i="1" s="1"/>
  <c r="J106" i="1"/>
  <c r="I119" i="1"/>
  <c r="J8" i="4"/>
  <c r="J181" i="4"/>
  <c r="J88" i="4"/>
  <c r="J4" i="4"/>
  <c r="J3" i="4" s="1"/>
  <c r="J49" i="4"/>
  <c r="J34" i="4"/>
  <c r="J145" i="4"/>
  <c r="J23" i="4"/>
  <c r="J42" i="4"/>
  <c r="J118" i="4"/>
  <c r="J85" i="4"/>
  <c r="J108" i="4"/>
  <c r="J20" i="4"/>
  <c r="J39" i="4"/>
  <c r="J72" i="4"/>
  <c r="J83" i="4"/>
  <c r="J119" i="4"/>
  <c r="J50" i="4"/>
  <c r="J107" i="4"/>
  <c r="J21" i="4"/>
  <c r="J31" i="4"/>
  <c r="J68" i="4"/>
  <c r="J146" i="4"/>
  <c r="J27" i="4"/>
  <c r="J84" i="4"/>
  <c r="J120" i="4"/>
  <c r="J36" i="4"/>
  <c r="J53" i="4"/>
  <c r="J56" i="4"/>
  <c r="J59" i="4"/>
  <c r="J110" i="4"/>
  <c r="J112" i="4"/>
  <c r="J150" i="4"/>
  <c r="J159" i="4"/>
  <c r="J111" i="4"/>
  <c r="J180" i="4"/>
  <c r="J185" i="4"/>
  <c r="J184" i="4" s="1"/>
  <c r="J163" i="4"/>
  <c r="J7" i="4"/>
  <c r="J17" i="4"/>
  <c r="J25" i="4"/>
  <c r="J30" i="4"/>
  <c r="J35" i="4"/>
  <c r="J38" i="4"/>
  <c r="J64" i="4"/>
  <c r="J79" i="4"/>
  <c r="J81" i="4"/>
  <c r="J114" i="4"/>
  <c r="J116" i="4"/>
  <c r="J152" i="4"/>
  <c r="J151" i="4" s="1"/>
  <c r="J164" i="4"/>
  <c r="J155" i="4"/>
  <c r="J11" i="4"/>
  <c r="J32" i="4"/>
  <c r="J40" i="4"/>
  <c r="J45" i="4"/>
  <c r="J87" i="4"/>
  <c r="J89" i="4"/>
  <c r="J92" i="4"/>
  <c r="J14" i="4"/>
  <c r="J18" i="4"/>
  <c r="J22" i="4"/>
  <c r="J33" i="4"/>
  <c r="J37" i="4"/>
  <c r="J41" i="4"/>
  <c r="J58" i="4"/>
  <c r="J102" i="4"/>
  <c r="J125" i="4"/>
  <c r="J129" i="4"/>
  <c r="J133" i="4"/>
  <c r="J10" i="4"/>
  <c r="J44" i="4"/>
  <c r="J48" i="4"/>
  <c r="J52" i="4"/>
  <c r="J60" i="4"/>
  <c r="J137" i="4"/>
  <c r="J141" i="4"/>
  <c r="J148" i="4"/>
  <c r="J170" i="4"/>
  <c r="J9" i="4"/>
  <c r="J28" i="4"/>
  <c r="J47" i="4"/>
  <c r="J51" i="4"/>
  <c r="J55" i="4"/>
  <c r="J174" i="4"/>
  <c r="J95" i="4"/>
  <c r="J69" i="4"/>
  <c r="J78" i="4"/>
  <c r="J82" i="4"/>
  <c r="J86" i="4"/>
  <c r="J90" i="4"/>
  <c r="J98" i="4"/>
  <c r="J109" i="4"/>
  <c r="J113" i="4"/>
  <c r="J117" i="4"/>
  <c r="J121" i="4"/>
  <c r="J154" i="4"/>
  <c r="J158" i="4"/>
  <c r="J162" i="4"/>
  <c r="J166" i="4"/>
  <c r="J62" i="4"/>
  <c r="J66" i="4"/>
  <c r="J70" i="4"/>
  <c r="J74" i="4"/>
  <c r="J94" i="4"/>
  <c r="J101" i="4"/>
  <c r="J105" i="4"/>
  <c r="J124" i="4"/>
  <c r="J128" i="4"/>
  <c r="J132" i="4"/>
  <c r="J136" i="4"/>
  <c r="J140" i="4"/>
  <c r="J169" i="4"/>
  <c r="J173" i="4"/>
  <c r="J177" i="4"/>
  <c r="J187" i="4"/>
  <c r="J157" i="4"/>
  <c r="J161" i="4"/>
  <c r="J165" i="4"/>
  <c r="J73" i="4"/>
  <c r="J100" i="4"/>
  <c r="J104" i="4"/>
  <c r="J123" i="4"/>
  <c r="J127" i="4"/>
  <c r="J131" i="4"/>
  <c r="J135" i="4"/>
  <c r="J139" i="4"/>
  <c r="J143" i="4"/>
  <c r="J168" i="4"/>
  <c r="J172" i="4"/>
  <c r="J176" i="4"/>
  <c r="J183" i="4"/>
  <c r="L16" i="1"/>
  <c r="J16" i="1"/>
  <c r="L38" i="1"/>
  <c r="J38" i="1"/>
  <c r="L47" i="1"/>
  <c r="J47" i="1"/>
  <c r="J52" i="1"/>
  <c r="L52" i="1"/>
  <c r="L56" i="1"/>
  <c r="J56" i="1"/>
  <c r="J61" i="1"/>
  <c r="L61" i="1"/>
  <c r="L65" i="1"/>
  <c r="J65" i="1"/>
  <c r="L73" i="1"/>
  <c r="J73" i="1"/>
  <c r="L80" i="1"/>
  <c r="J80" i="1"/>
  <c r="J99" i="1"/>
  <c r="L99" i="1"/>
  <c r="L108" i="1"/>
  <c r="J108" i="1"/>
  <c r="L124" i="1"/>
  <c r="J124" i="1"/>
  <c r="J139" i="1"/>
  <c r="L139" i="1"/>
  <c r="L143" i="1"/>
  <c r="J143" i="1"/>
  <c r="L151" i="1"/>
  <c r="J151" i="1"/>
  <c r="L41" i="1"/>
  <c r="J41" i="1"/>
  <c r="L55" i="1"/>
  <c r="J55" i="1"/>
  <c r="L116" i="1"/>
  <c r="J116" i="1"/>
  <c r="J20" i="1"/>
  <c r="L20" i="1"/>
  <c r="L34" i="1"/>
  <c r="J34" i="1"/>
  <c r="L11" i="1"/>
  <c r="J11" i="1"/>
  <c r="L17" i="1"/>
  <c r="J17" i="1"/>
  <c r="L25" i="1"/>
  <c r="J25" i="1"/>
  <c r="L29" i="1"/>
  <c r="J29" i="1"/>
  <c r="L39" i="1"/>
  <c r="J39" i="1"/>
  <c r="J44" i="1"/>
  <c r="L44" i="1"/>
  <c r="L48" i="1"/>
  <c r="J48" i="1"/>
  <c r="J70" i="1"/>
  <c r="L70" i="1"/>
  <c r="L74" i="1"/>
  <c r="J74" i="1"/>
  <c r="J90" i="1"/>
  <c r="L90" i="1"/>
  <c r="L109" i="1"/>
  <c r="J109" i="1"/>
  <c r="J113" i="1"/>
  <c r="L113" i="1"/>
  <c r="L117" i="1"/>
  <c r="J117" i="1"/>
  <c r="L132" i="1"/>
  <c r="J132" i="1"/>
  <c r="L156" i="1"/>
  <c r="J156" i="1"/>
  <c r="L24" i="1"/>
  <c r="J24" i="1"/>
  <c r="L21" i="1"/>
  <c r="J21" i="1"/>
  <c r="L30" i="1"/>
  <c r="J30" i="1"/>
  <c r="J35" i="1"/>
  <c r="L35" i="1"/>
  <c r="L82" i="1"/>
  <c r="J82" i="1"/>
  <c r="L100" i="1"/>
  <c r="J100" i="1"/>
  <c r="J105" i="1"/>
  <c r="L105" i="1"/>
  <c r="J121" i="1"/>
  <c r="L121" i="1"/>
  <c r="L125" i="1"/>
  <c r="J125" i="1"/>
  <c r="L133" i="1"/>
  <c r="J133" i="1"/>
  <c r="L140" i="1"/>
  <c r="J140" i="1"/>
  <c r="L148" i="1"/>
  <c r="J148" i="1"/>
  <c r="L157" i="1"/>
  <c r="J157" i="1"/>
  <c r="L42" i="1"/>
  <c r="J42" i="1"/>
  <c r="L95" i="1"/>
  <c r="J95" i="1"/>
  <c r="L12" i="1"/>
  <c r="J12" i="1"/>
  <c r="L22" i="1"/>
  <c r="J22" i="1"/>
  <c r="J26" i="1"/>
  <c r="L26" i="1"/>
  <c r="L78" i="1"/>
  <c r="J78" i="1"/>
  <c r="L83" i="1"/>
  <c r="J83" i="1"/>
  <c r="L92" i="1"/>
  <c r="J92" i="1"/>
  <c r="L97" i="1"/>
  <c r="J97" i="1"/>
  <c r="L101" i="1"/>
  <c r="J101" i="1"/>
  <c r="J129" i="1"/>
  <c r="L129" i="1"/>
  <c r="J54" i="1"/>
  <c r="L54" i="1"/>
  <c r="J28" i="1"/>
  <c r="L28" i="1"/>
  <c r="L64" i="1"/>
  <c r="J64" i="1"/>
  <c r="L131" i="1"/>
  <c r="J131" i="1"/>
  <c r="J18" i="1"/>
  <c r="L18" i="1"/>
  <c r="L13" i="1"/>
  <c r="J13" i="1"/>
  <c r="L50" i="1"/>
  <c r="J50" i="1"/>
  <c r="L58" i="1"/>
  <c r="J58" i="1"/>
  <c r="L67" i="1"/>
  <c r="J67" i="1"/>
  <c r="J88" i="1"/>
  <c r="L88" i="1"/>
  <c r="L93" i="1"/>
  <c r="J93" i="1"/>
  <c r="L119" i="1"/>
  <c r="J119" i="1"/>
  <c r="J137" i="1"/>
  <c r="L137" i="1"/>
  <c r="L141" i="1"/>
  <c r="J141" i="1"/>
  <c r="L149" i="1"/>
  <c r="J149" i="1"/>
  <c r="J153" i="1"/>
  <c r="L153" i="1"/>
  <c r="J63" i="1"/>
  <c r="L63" i="1"/>
  <c r="L76" i="1"/>
  <c r="J76" i="1"/>
  <c r="L111" i="1"/>
  <c r="J111" i="1"/>
  <c r="L115" i="1"/>
  <c r="J115" i="1"/>
  <c r="L127" i="1"/>
  <c r="J127" i="1"/>
  <c r="J145" i="1"/>
  <c r="L145" i="1"/>
  <c r="L33" i="1"/>
  <c r="J33" i="1"/>
  <c r="J37" i="1"/>
  <c r="L37" i="1"/>
  <c r="L46" i="1"/>
  <c r="J46" i="1"/>
  <c r="L51" i="1"/>
  <c r="J51" i="1"/>
  <c r="L60" i="1"/>
  <c r="J60" i="1"/>
  <c r="J72" i="1"/>
  <c r="L72" i="1"/>
  <c r="L86" i="1"/>
  <c r="J86" i="1"/>
  <c r="L103" i="1"/>
  <c r="J103" i="1"/>
  <c r="J123" i="1"/>
  <c r="L123" i="1"/>
  <c r="L135" i="1"/>
  <c r="J135" i="1"/>
  <c r="L159" i="1"/>
  <c r="J159" i="1"/>
  <c r="I13" i="1"/>
  <c r="I22" i="1"/>
  <c r="I30" i="1"/>
  <c r="L31" i="1"/>
  <c r="I39" i="1"/>
  <c r="L40" i="1"/>
  <c r="I48" i="1"/>
  <c r="L49" i="1"/>
  <c r="I56" i="1"/>
  <c r="L57" i="1"/>
  <c r="I65" i="1"/>
  <c r="L66" i="1"/>
  <c r="J69" i="1"/>
  <c r="I74" i="1"/>
  <c r="L75" i="1"/>
  <c r="I83" i="1"/>
  <c r="I93" i="1"/>
  <c r="J96" i="1"/>
  <c r="I101" i="1"/>
  <c r="J104" i="1"/>
  <c r="K107" i="1"/>
  <c r="I109" i="1"/>
  <c r="L110" i="1"/>
  <c r="I117" i="1"/>
  <c r="I125" i="1"/>
  <c r="I133" i="1"/>
  <c r="L134" i="1"/>
  <c r="I141" i="1"/>
  <c r="L142" i="1"/>
  <c r="J144" i="1"/>
  <c r="K147" i="1"/>
  <c r="I149" i="1"/>
  <c r="L150" i="1"/>
  <c r="J152" i="1"/>
  <c r="K155" i="1"/>
  <c r="I157" i="1"/>
  <c r="L158" i="1"/>
  <c r="J36" i="1"/>
  <c r="I95" i="1"/>
  <c r="I103" i="1"/>
  <c r="I111" i="1"/>
  <c r="J114" i="1"/>
  <c r="J122" i="1"/>
  <c r="J138" i="1"/>
  <c r="I151" i="1"/>
  <c r="J154" i="1"/>
  <c r="I159" i="1"/>
  <c r="I12" i="1"/>
  <c r="I21" i="1"/>
  <c r="I29" i="1"/>
  <c r="I38" i="1"/>
  <c r="I47" i="1"/>
  <c r="I55" i="1"/>
  <c r="I64" i="1"/>
  <c r="I73" i="1"/>
  <c r="I82" i="1"/>
  <c r="I92" i="1"/>
  <c r="I100" i="1"/>
  <c r="I108" i="1"/>
  <c r="I132" i="1"/>
  <c r="I156" i="1"/>
  <c r="I18" i="1"/>
  <c r="I26" i="1"/>
  <c r="I35" i="1"/>
  <c r="I44" i="1"/>
  <c r="I52" i="1"/>
  <c r="I61" i="1"/>
  <c r="I70" i="1"/>
  <c r="I78" i="1"/>
  <c r="I88" i="1"/>
  <c r="I97" i="1"/>
  <c r="I105" i="1"/>
  <c r="I113" i="1"/>
  <c r="I121" i="1"/>
  <c r="I129" i="1"/>
  <c r="I137" i="1"/>
  <c r="I145" i="1"/>
  <c r="I153" i="1"/>
  <c r="L23" i="1" l="1"/>
  <c r="L84" i="1"/>
  <c r="L15" i="1"/>
  <c r="L126" i="1"/>
  <c r="L118" i="1"/>
  <c r="L94" i="1"/>
  <c r="J27" i="1"/>
  <c r="J146" i="1"/>
  <c r="L19" i="1"/>
  <c r="J19" i="1"/>
  <c r="J130" i="1"/>
  <c r="L79" i="1"/>
  <c r="J79" i="1"/>
  <c r="L102" i="1"/>
  <c r="J112" i="1"/>
  <c r="J120" i="1"/>
  <c r="L120" i="1"/>
  <c r="J178" i="4"/>
  <c r="J144" i="4"/>
  <c r="J6" i="4"/>
  <c r="J149" i="4"/>
  <c r="J186" i="4"/>
  <c r="J77" i="4"/>
  <c r="J153" i="4"/>
  <c r="J106" i="4"/>
  <c r="J43" i="4"/>
  <c r="J167" i="4"/>
  <c r="J97" i="4"/>
  <c r="J147" i="4"/>
  <c r="J29" i="4"/>
  <c r="J93" i="4"/>
  <c r="J122" i="4"/>
  <c r="J26" i="4"/>
  <c r="J182" i="4"/>
  <c r="J13" i="4"/>
  <c r="J99" i="4"/>
  <c r="J147" i="1"/>
  <c r="L147" i="1"/>
  <c r="J155" i="1"/>
  <c r="L155" i="1"/>
  <c r="L107" i="1"/>
  <c r="J107" i="1"/>
  <c r="J172" i="1" l="1"/>
  <c r="J2" i="4"/>
</calcChain>
</file>

<file path=xl/sharedStrings.xml><?xml version="1.0" encoding="utf-8"?>
<sst xmlns="http://schemas.openxmlformats.org/spreadsheetml/2006/main" count="974" uniqueCount="631">
  <si>
    <t>*</t>
  </si>
  <si>
    <t>veškeré požadavky na materiál a provedení jsou považovány jako minimální</t>
  </si>
  <si>
    <t>v případě uvedení typu či modelu není závazné, je jen jako příklad provedení</t>
  </si>
  <si>
    <t>nerez materiál:  DIN 1.4301, AISI 304, brus K240
použité plechy:  tloušťka 1 mm
pracovní desky:  síla 40 mm, vyztužené a podlepené deskou
police stolu vyztuženy  uzavřenými profily, plošné zatížení do 80 kg
kostra stolů :  jakl 40/40/1,2 mm , stojny opatřeny plastovými šroubovacími  nohami pro vyrovnání a uzemňovacími šrouby
zásuvky opatřeny zátěžovými  plnovýsuvy s aretací v krajních polohách 
nosnost zásuvky min. 45 kg, nosnost polic min 80 kg
límce desek  min výška 40 mm</t>
  </si>
  <si>
    <t>poř.</t>
  </si>
  <si>
    <t>druh / typ zařízení</t>
  </si>
  <si>
    <t>označení</t>
  </si>
  <si>
    <t>rozměry v mm</t>
  </si>
  <si>
    <t>bez DPH</t>
  </si>
  <si>
    <t xml:space="preserve">           sleva akční</t>
  </si>
  <si>
    <t>celkem</t>
  </si>
  <si>
    <t>kč / ks</t>
  </si>
  <si>
    <t>číslo</t>
  </si>
  <si>
    <t>popis zařízení</t>
  </si>
  <si>
    <t>š  *  hl  *  v</t>
  </si>
  <si>
    <t>KS</t>
  </si>
  <si>
    <t>kč/ks</t>
  </si>
  <si>
    <t>%</t>
  </si>
  <si>
    <t>kč</t>
  </si>
  <si>
    <t>včetně DPH</t>
  </si>
  <si>
    <t>d1</t>
  </si>
  <si>
    <t>doprava</t>
  </si>
  <si>
    <t>p1</t>
  </si>
  <si>
    <t>práce - montáž/servis</t>
  </si>
  <si>
    <t>mm</t>
  </si>
  <si>
    <t>materiál montáž</t>
  </si>
  <si>
    <t>A</t>
  </si>
  <si>
    <t>PŘÍPRAVNY</t>
  </si>
  <si>
    <t>nerez umyvadlo s kolenovou baterií</t>
  </si>
  <si>
    <t>400*290</t>
  </si>
  <si>
    <t>1a</t>
  </si>
  <si>
    <t>dávkovač mýdla</t>
  </si>
  <si>
    <t>1c</t>
  </si>
  <si>
    <t>osoušeč rukou</t>
  </si>
  <si>
    <t>stůl, police, zásuvkový blok vlevo, dřez vpravo, 
otvor baterie, límec Z+P+L, baterie
vedle zásuvek výsuvný koš na odpadky, st.baterie</t>
  </si>
  <si>
    <t>1750*700*950</t>
  </si>
  <si>
    <t>nerez dvoupolice  konzolová</t>
  </si>
  <si>
    <t>1750*300</t>
  </si>
  <si>
    <t>mlečka masa, složení dvojité, řezné desky  d=82 mm, 
příkon 1,1 kw, napětí 400 v</t>
  </si>
  <si>
    <t>praktický výkon min. 120 kg/hod</t>
  </si>
  <si>
    <t>240*470*400</t>
  </si>
  <si>
    <t>masodeska - dřevo</t>
  </si>
  <si>
    <t>600*400*50</t>
  </si>
  <si>
    <t xml:space="preserve">krájecí deska - plast zelený HACCAP   
krájecí deska - plast červený HACCAP   </t>
  </si>
  <si>
    <t>600*400*20</t>
  </si>
  <si>
    <t>váha na porce, cejchovatelná, citlivost 2g, 2 rozsahy</t>
  </si>
  <si>
    <t>do 5 kg</t>
  </si>
  <si>
    <t>lednice, nerez opláštění, ventilovaná, profi, zámek
+2°C až +10°C, automatické odtávání, interiér ABS, dveře lze menit otvírání,
klimatická třída 4</t>
  </si>
  <si>
    <t>130 L</t>
  </si>
  <si>
    <t>600*585*855</t>
  </si>
  <si>
    <t>stůl, police, zásuvkový blok vpravo, dřez vlevo, 
otvor baterie, límec Z+P+L, st. baterie</t>
  </si>
  <si>
    <t>1350*700*950</t>
  </si>
  <si>
    <t>1350*300*300</t>
  </si>
  <si>
    <t>krouhač zeleniny kombi  + základní  set 5 kotoučů ( např. RC- CL 30)</t>
  </si>
  <si>
    <t>krájecí deska - plast bílý HACCAP</t>
  </si>
  <si>
    <t>robot hnětací na kolečkách pod stůl, min 3 rychlosti</t>
  </si>
  <si>
    <t>kotlík stroje min 18,5 L</t>
  </si>
  <si>
    <t>B</t>
  </si>
  <si>
    <t>MYTÍ NÁDOBÍ</t>
  </si>
  <si>
    <t>myčka černého nádobí s příslušenstvím 
 výška nádobí min 650 mm, koš 550x610 mm
3 časy mytí + trvalý 12 minut
teoretický výkon 30 košů/hod
nastavitelný tlak oplachové vody, automatický cyklus čištění 
oplachové čerpadlo
materiál AISI 304, elektronický ovládací panel
rotační mycí i oplachová ramena</t>
  </si>
  <si>
    <t>400v/7,5 kw</t>
  </si>
  <si>
    <t>720*780*1730</t>
  </si>
  <si>
    <t>mycí stůl, dřez 400*400 L, nad myčku, límec L+Z+P</t>
  </si>
  <si>
    <t>1270*700*900</t>
  </si>
  <si>
    <t>myčka podstolová na bílé nádobí dvouplášťová
dávkovače oplachu i mycího prostředku
3 časy mytí, filtry nečistot
užitná výška nádobí až 360 mm
vrchní i dolní mycí ramena z nerez oceli AISI 304
digi ovládací panel 
systém autodetekce poruch
400v/5,6 kw, krytí IPX4</t>
  </si>
  <si>
    <t>600*600*830</t>
  </si>
  <si>
    <t>sprcha profi s raménkem, baterie stojánková, 2 vody</t>
  </si>
  <si>
    <t>změkčovač vody pro obě myčky  - kapacita min 1600 L
 na jednu regeneraci, elektronické ovládání,objemový</t>
  </si>
  <si>
    <t>automatický, objemový</t>
  </si>
  <si>
    <t>drtič odpadu</t>
  </si>
  <si>
    <t>profi 1Hp</t>
  </si>
  <si>
    <t xml:space="preserve">profi </t>
  </si>
  <si>
    <t xml:space="preserve">odsavač , výústek, filtry, světla LED, okap s výpustí
lamelové filtry, </t>
  </si>
  <si>
    <t>inox</t>
  </si>
  <si>
    <t>2200*900*400</t>
  </si>
  <si>
    <t>2dřez - dřezy 400*400 lisované vany, límec Z+P+L600</t>
  </si>
  <si>
    <t>900*700*900</t>
  </si>
  <si>
    <t>police šikmá okapová - roštová</t>
  </si>
  <si>
    <t>900*400</t>
  </si>
  <si>
    <t>C</t>
  </si>
  <si>
    <t>VARNA STUDENTI</t>
  </si>
  <si>
    <t>nerez stůl, dřez 300*400 L. , zásuvkový blok pravý, police,
 límec Z + P + L
baterie stojánková</t>
  </si>
  <si>
    <t>1700*620*900</t>
  </si>
  <si>
    <t>nerez stůl, dřez 300*400 P, zásuvkový blok levý, police,
 límec Z + P + L
baterie stojánková</t>
  </si>
  <si>
    <t>police stojanová, úprava pro instalaci 2zásuvky  pod horní deskou 
na straně u sporáku, 2 zásuvka</t>
  </si>
  <si>
    <t>1700*300*300</t>
  </si>
  <si>
    <t>1400*1400*400</t>
  </si>
  <si>
    <t>sporák s troubou
 4 plotny regulace 7 stupňů, 3 x 2 kw+1 x 1,5 kw
 trouba celonerez statická 450*420*300 mm, 6kw příkon
regulace trouby 50°C až 350°C</t>
  </si>
  <si>
    <t>600*650*900</t>
  </si>
  <si>
    <t>krájecí deska - plast</t>
  </si>
  <si>
    <t>400*600</t>
  </si>
  <si>
    <t>sestava nádobí  
2 x pánev AL s nepřilnavým povrchem 20 cm + 28 cm
3 x kastrol nerez  s poklicí, 2 x 24cm + 1 x 28 cm
3 x hrnec vysoký  nerez  s poklicí, 2 x 24 cm + 1 x 28 cm</t>
  </si>
  <si>
    <t>profi nádobí</t>
  </si>
  <si>
    <t xml:space="preserve"> hrubý objem cca 374 L</t>
  </si>
  <si>
    <t>600*585*1855</t>
  </si>
  <si>
    <t>sestava  konvektomat 3GN 1/1 - minimální vlastnosti
zásuny na šířku- 530 mm
min 6 režimů vaření
min 9 varných kroků, až 1000 programů
podstavec se zásuny GN
změkčovač komunikující se strojem, 
digi ovládací dotykový displej  min 9,5"
trojité sklo dveří,  panty dveří vlevo,
sonda, min 2 měřící body
min 4 rychlosti ventilátorů
integrovaný zásobník na tekuté mycí prostředky
otvíratelné vnitřní sklo pro snadné čištění
teplota předehřátí min  240°C
pečení v páře až 130°C
možnost obrácení dveří i po instalaci
autodiagnostický systém pro detekci problémů a poruch
automatické nastavení teploty a doby předehřátí
přesná regulace vlhkosti v komoře
rychlé odvětrávání komory
funkce delta
osvětlení kory LED
 automatické mytí stroje i za zadním krytem ventilítoru
integrované wifi,
kondenzační odsavač</t>
  </si>
  <si>
    <t>sestava GN nádob - konvektomat
nerez rošt 3 ks
smalt GN 1/1-20   6 ks
smalt GN 1/1-40    6 ks
nerez GN 1/1-65    6 ks
nerez děrovaná GN 1/1-65    6 ks
nerez děrovaná GN 1/1-150   4 ks
teflon s oky na vejce   GN 1/1  2 ks
teflon rýhovaná GN 1/1    2ks
gastrovíko GK 1/1  5 ks</t>
  </si>
  <si>
    <t>40 ks</t>
  </si>
  <si>
    <t>2000*900*400</t>
  </si>
  <si>
    <t>nerez stůl nad lednici, límec P+L+Z</t>
  </si>
  <si>
    <t>700*730*900</t>
  </si>
  <si>
    <t>mraznice, nerez opláštění, ventilovaná, profi, zámek
-10°C až -24°C, automatické odtávání, interiér ABS, dveře lze menit otvírání,
klimatická třída 4</t>
  </si>
  <si>
    <t>hrubý objem cca130 L</t>
  </si>
  <si>
    <t xml:space="preserve">multifunkční pánev s míchadlemů - minimální vlastnosti
min. využitelný objem 70 litrů
2 teplotní sondy, jedna umístěná pod dnem, druhá na boku v pánvi pro přímý kontakt s produktem
v závislosti na teplotě použití jako varný kotel nebo smažící pánev
v obou režimech stroj využívá integrované míchadlo pro rovnoměrné promíchání obsahu
materiál pánve nerezová ocel AISI304, dno pánve tloušťky 12 mm
vnější plášť je z nerezové oceli AISI301 tloušťky 1,5-2 mm
nosné konstrukce z min. 3 mm nerezové oceli
plynulé sklápění pánve elektricky ovládané s blokací při zavřeném víku
vyvážené víko
integrované ramínko pro plnění pánve vodou s kontrolou polohy
automatický režim plnění vodou s nastavením požadovaného množství v litrech
vestavěné a vyjímatelné tříramenné míchadlo s teflonovými stěrkami včetně boční stěrky
systém ohřevu bočních stěn pro dosažení rychlého a perfektního provaření pokrmu v celém sloupci náplně
nezávislý chod míchadla na ohřevu pánve
možnost regulace otáček a směru míchadla
zvuková signalizace při špatně zvoleném postupu obsluhy
auto-diagnostika závad
výstup pro snímání hodnot HACCP
USB konektor pro stažení provozních dat
příprava na připojení externího zařízení pro snížení odběru el. energie
intuitivní dotykový ovládací panel umožňující nastavení a kontrolu provozních funkcí
výběr z 8 varných módů s nastavením teploty, času a způsobu míchání
regulace teploty od 20 do 220 °C
manuální varný režim
vytvoření a uložení varných programů
individuální nastavení parametrů pro každý krok varného cyklu
nastavení odloženého startu varného cyklu
</t>
  </si>
  <si>
    <t>400V / 13 kw</t>
  </si>
  <si>
    <t>1100*720*1000</t>
  </si>
  <si>
    <t>doplnění specifikace multifunkční pánve
možnost vaření a míchání s pánví vyklopenou o 15 °
elektronické plnění pánve vodou s nastavením požadovaných litrů
nastavení rychlosti a směru míchání
ruční sprcha
děrovaná výpustní vložka
víceúčelový varný koš
fritovací koše
zásuvka na  230 v</t>
  </si>
  <si>
    <t>el.kotel,  80 L, minimální vlastnosti
 duplikátorový - nepřímý ohřev
vyspádované dno, výpustný kohout 6/4"
dopouštění kotle i duplikátoru elektrickými ventily
nádoba kotle z materiálu AISI304, dno nádoby z materiálu AISI 316L
vrchní deska síla materiálu 1,5 mm
trojnásobný bezpečnostní systém s tlakovým spínačem tlaku mezipláště
automatické hlídání vody v meziplášti s automat. dopuštěním</t>
  </si>
  <si>
    <t>400v/9kw</t>
  </si>
  <si>
    <t>800*730*900</t>
  </si>
  <si>
    <t>podlahová vpust s roštem</t>
  </si>
  <si>
    <t>1450*600</t>
  </si>
  <si>
    <t>D</t>
  </si>
  <si>
    <t>PRACOVIŠTĚ MISTRA</t>
  </si>
  <si>
    <t xml:space="preserve">KAMEROVÝ SYSTÉM </t>
  </si>
  <si>
    <t>Televizor se systémem android, možnost zavěšení</t>
  </si>
  <si>
    <t>úhlopříčka min. 1390</t>
  </si>
  <si>
    <t>Kabel eternet</t>
  </si>
  <si>
    <t>m</t>
  </si>
  <si>
    <t>Switch</t>
  </si>
  <si>
    <t>Kamera zumovací</t>
  </si>
  <si>
    <t>Datový kabel včetně lanka( eternet) chránící porubí kabelu</t>
  </si>
  <si>
    <t>20m</t>
  </si>
  <si>
    <t>pro snímání pracoviště mistra s přenosem na obrazovku pro žáky a záznamem</t>
  </si>
  <si>
    <t xml:space="preserve">sestava nádobí  
2 x pánev AL s nepřilnavým povrchem 20 cm + 28 cm
3 x kastrol nerez  s poklicí, 2 x 24cm + 1 x 28 cm
3 x hrnec vysoký  nerez  s poklicí, 2 x 24 cm + 1 x 28 cm </t>
  </si>
  <si>
    <t>základní</t>
  </si>
  <si>
    <t>stůl, police, zásuvkový blok vpravo, límec L+P+Z</t>
  </si>
  <si>
    <t>1350*700*900</t>
  </si>
  <si>
    <t>nerez stůl, police
2 x koš na odpad výsuvný, límec L+P+Z</t>
  </si>
  <si>
    <t>1600*700*900</t>
  </si>
  <si>
    <t>sestava  konvektomat 5GN 1/1 - minimální vlastnosti
zásuny na ,,uzko,, - 325 mm
min 6 režimů vaření
min 9 varných kroků, až 1000 programů
podstavec se zásuny GN
změkčovač komunikující se strojem, 
digi ovládací dotykový displej min  9,5"
trojité sklo dveří,  panty dveří vlevo,
sonda - min 2 měř. body
min 4 rychlosti ventilátorů
integrovaný zásobník na tekuté mycí prostředky
otvíratelné vnitřní sklo pro snadné čištění
teplota předehřátí min  240°C
pečení v páře až 130°C
možnost obrácení dveří i po instalaci
autodiagnostický systém pro detekci problémů a poruch
automatické nastavení teploty a doby předehřátí
přesná regulace vlhkosti v komoře
rychlé odvětrávání komory
funkce delta
osvětlení kory LED
 automatické mytí stroje i za zadním krytem ventilítoru
integrované wifi,
kondenzační odsavač</t>
  </si>
  <si>
    <t>funkční set</t>
  </si>
  <si>
    <t>E</t>
  </si>
  <si>
    <t>EXPEDICE</t>
  </si>
  <si>
    <t>stůl,, police, zásuvkový blok</t>
  </si>
  <si>
    <t>nástěnná skříňka, dvířka posuvná, mezipolice</t>
  </si>
  <si>
    <t>1600*400*600</t>
  </si>
  <si>
    <t>výdejní ohřevný vozík, 3 x GN 1/1, 
dělené vany, samostatná regulace van 30°C až 85°C
dolní police, opláštěný s výdejní prosklenou rampou</t>
  </si>
  <si>
    <t>1200*600*900</t>
  </si>
  <si>
    <t>F</t>
  </si>
  <si>
    <t>VZT - dle nákresu</t>
  </si>
  <si>
    <t>ventilátor profi s dostatečným výkonem</t>
  </si>
  <si>
    <t>rozvody od odsavačů k ventilátorům</t>
  </si>
  <si>
    <t>regulace výkonu ventilátorů plynulá</t>
  </si>
  <si>
    <t>úprava prostupů přes zeď</t>
  </si>
  <si>
    <t>vyústění na zdi</t>
  </si>
  <si>
    <t>G</t>
  </si>
  <si>
    <t>RŮZNÉ</t>
  </si>
  <si>
    <t xml:space="preserve">Servírovací vozík z nerez oceli, tři police </t>
  </si>
  <si>
    <t>V850 Š800 H500</t>
  </si>
  <si>
    <t>Mikrovlnná trouba</t>
  </si>
  <si>
    <t>26L/1100 W</t>
  </si>
  <si>
    <t>Nářezák</t>
  </si>
  <si>
    <t>185W/ 250 mm</t>
  </si>
  <si>
    <t xml:space="preserve">Box na syrová vejce plastové 30ks. dle HACCP,              </t>
  </si>
  <si>
    <t xml:space="preserve">Mašlovačka silikonová (profi)                                                         </t>
  </si>
  <si>
    <t>profi</t>
  </si>
  <si>
    <t>Kráječ na vejce (plátky) celokovový nerez</t>
  </si>
  <si>
    <t xml:space="preserve">Cukřenka na moučkový cukr, nerez                            </t>
  </si>
  <si>
    <t>2dcl</t>
  </si>
  <si>
    <t xml:space="preserve">Naběračka na špagetry – nerez                                                    </t>
  </si>
  <si>
    <t>Box na příbory 4dílný, plastový, šedý</t>
  </si>
  <si>
    <t>4dílný GN1/1</t>
  </si>
  <si>
    <t xml:space="preserve">Vařečka oválná -  měkké dřevo                                                      </t>
  </si>
  <si>
    <t xml:space="preserve">Vařečka kulatá   - měkké dřevo </t>
  </si>
  <si>
    <t>200 - 300</t>
  </si>
  <si>
    <t xml:space="preserve">Šťouchadlo na brambory, nerez profi                      </t>
  </si>
  <si>
    <t xml:space="preserve">Nerezová odpěňovačka profi monoblok                </t>
  </si>
  <si>
    <t xml:space="preserve">Nerezová metla PROFI, 8 zesílených drátů     </t>
  </si>
  <si>
    <t xml:space="preserve">Lžíce servírovací k chafingu – nerez                                           </t>
  </si>
  <si>
    <t xml:space="preserve">Vidlička dvouhrotá kuchařská                                                       </t>
  </si>
  <si>
    <t>Nerezová naběračka PROFI monoblok</t>
  </si>
  <si>
    <t>3dcl</t>
  </si>
  <si>
    <t xml:space="preserve">Naběračka monoblok                               </t>
  </si>
  <si>
    <t>1,5dcl</t>
  </si>
  <si>
    <t xml:space="preserve">Podběrák na knedlíky, celokovový  </t>
  </si>
  <si>
    <t>155 x 90</t>
  </si>
  <si>
    <t>Otvírák na konzervy, nerez ruční, profi</t>
  </si>
  <si>
    <t xml:space="preserve">Gastronádoba STANDARD z polypropylenu GN včetně pokliček   </t>
  </si>
  <si>
    <t>1,5l</t>
  </si>
  <si>
    <t>16ks</t>
  </si>
  <si>
    <t xml:space="preserve">Magnetická nerezová lišta s háčky  na nože      </t>
  </si>
  <si>
    <t>Cedník (špičák) nerez</t>
  </si>
  <si>
    <t>Cedník špičák (špičák) nerez</t>
  </si>
  <si>
    <t>Cedník konický pomfritové tkanivo nerez</t>
  </si>
  <si>
    <t xml:space="preserve">Lívanečník (pánev) nepřilnavý povrch, vhodné na všechny varné typy </t>
  </si>
  <si>
    <t>270  7sekcí</t>
  </si>
  <si>
    <t xml:space="preserve">Pánev s nepřilnavým povrchem na všechny typy  varných ploch nízký okraj např. na palačinky </t>
  </si>
  <si>
    <t xml:space="preserve">průměr min. 200 </t>
  </si>
  <si>
    <t>Cedník pasírovací celonerez</t>
  </si>
  <si>
    <t xml:space="preserve">Nerezové struhadlo klasické konstrukce v masivním provedení se čtyřmi strouhacími plochami. </t>
  </si>
  <si>
    <t>240*100*80</t>
  </si>
  <si>
    <t xml:space="preserve"> Nerezová struhadlo s hrubostmi: hoblík, rašple, hrubé, střední a jemné. Pracovní plocha je 130x60 mm a rozměry celého struhadla 320x65 mm.</t>
  </si>
  <si>
    <t>Masová palička celokovová</t>
  </si>
  <si>
    <t>d 260   70*60</t>
  </si>
  <si>
    <t>Děrovaná lžíce celonerez</t>
  </si>
  <si>
    <t>Válečky na těsto celodřevěné (bukové dřevo)</t>
  </si>
  <si>
    <t>Válečky na těsto celokovové</t>
  </si>
  <si>
    <t>Kovové misky nerez</t>
  </si>
  <si>
    <t>Plastové krájecí desky bílé s protiskluz nožičky</t>
  </si>
  <si>
    <t>min. 350* 250* 20</t>
  </si>
  <si>
    <t xml:space="preserve">Plastové krájecí desky, sada, HACCP čtyři barvy (červená, modrá, žlutá, zelená) vše GN 1/1  530 x 320 x 13 </t>
  </si>
  <si>
    <t xml:space="preserve">sada </t>
  </si>
  <si>
    <t>Nerezový stojan na krájecí desky, uložení min. 6ks</t>
  </si>
  <si>
    <t>Plastová plata (polypropylen)</t>
  </si>
  <si>
    <t>450*350</t>
  </si>
  <si>
    <t>Odměrky polypropyen</t>
  </si>
  <si>
    <t>1l</t>
  </si>
  <si>
    <t>Kráječ vařených brambor a zeleniny, kulatý, nerez</t>
  </si>
  <si>
    <t xml:space="preserve">Stěrky plastové </t>
  </si>
  <si>
    <t xml:space="preserve">Obracečky kovové nerez,plastová rukověť </t>
  </si>
  <si>
    <t xml:space="preserve">Vidlička dvouhrotá, kuchařská rovná                                                       </t>
  </si>
  <si>
    <t xml:space="preserve">Tryctýř nerezový </t>
  </si>
  <si>
    <t>Kleště celokovové servírovací</t>
  </si>
  <si>
    <t xml:space="preserve">Trychtýř nerezový </t>
  </si>
  <si>
    <t>Masivní nerezové mačkadlo brambor s komorou 80x80mm a celkové délce 300 mm. Jako rukojeť je použitý masivní nerez drát o průměru 7 mm.</t>
  </si>
  <si>
    <t>komora 80*80 d300</t>
  </si>
  <si>
    <t>Lis na česnek celokovový</t>
  </si>
  <si>
    <t>35*35*19</t>
  </si>
  <si>
    <t>Škrabka na zeleninu, celokovová</t>
  </si>
  <si>
    <t>Plastová miska, gastro</t>
  </si>
  <si>
    <t>Plastová nádoba na sypké potraviny, měkčený plast, hranatá</t>
  </si>
  <si>
    <t>2l</t>
  </si>
  <si>
    <t>2,60l+</t>
  </si>
  <si>
    <t>Talíř masový (dekor vlny)</t>
  </si>
  <si>
    <t>210+</t>
  </si>
  <si>
    <t>Talíř polévkový (dekor vlny)</t>
  </si>
  <si>
    <t>180+</t>
  </si>
  <si>
    <t>Talíř dezertní (dekor vlny)</t>
  </si>
  <si>
    <t>Polévková lžíce jídelní shodný dekor se (mas. nožem, kávovou lžíčkou)</t>
  </si>
  <si>
    <t>Masový nůž jídelní</t>
  </si>
  <si>
    <t>Masová vidlička jídelní</t>
  </si>
  <si>
    <t xml:space="preserve">Kávová lžíčka </t>
  </si>
  <si>
    <t>Mlýnek na sůl, elektrický, černé dřevo, dekor shodný s mlýnkem na pepř</t>
  </si>
  <si>
    <t>v min.150mm</t>
  </si>
  <si>
    <t>Mlýnek na celý pepř, elektrický, černé dřevo, dekor shodný s mlýnekm na sůl</t>
  </si>
  <si>
    <t>v  min.150mm</t>
  </si>
  <si>
    <t>Termos dvoplášťový celonerezový, včetně víka bez vypouštěcího kohoutu</t>
  </si>
  <si>
    <t>objem 30l</t>
  </si>
  <si>
    <t>Nůžky na drůbež</t>
  </si>
  <si>
    <t>Sada kuchyňských profi nožů 5 kusů</t>
  </si>
  <si>
    <t>pět velikostí</t>
  </si>
  <si>
    <t>projekt elektro</t>
  </si>
  <si>
    <t>nový rozvaděč s napojením na stávající přívod</t>
  </si>
  <si>
    <t>rozvody ke strojům vč. odpovídajícího jištění</t>
  </si>
  <si>
    <t>revize</t>
  </si>
  <si>
    <t>všeobecné podmínky platné pro GASTRO a další vybavení</t>
  </si>
  <si>
    <t>dodání - jen autorizovanou firmou od výrobce/dovozce</t>
  </si>
  <si>
    <t>montáž - jen autorizovanou firmou od výrobce/dovozce</t>
  </si>
  <si>
    <t>servis - jen autorizovanou firmou od výrobce/dovozce</t>
  </si>
  <si>
    <t>zařízení - nutno předložit technické listy k odsouhlasení investorem</t>
  </si>
  <si>
    <t>Poř.</t>
  </si>
  <si>
    <t>Typ</t>
  </si>
  <si>
    <t>Kód</t>
  </si>
  <si>
    <t>Popis</t>
  </si>
  <si>
    <t>MJ</t>
  </si>
  <si>
    <t>Výměra bez ztr.</t>
  </si>
  <si>
    <t>Ztratné</t>
  </si>
  <si>
    <t>Výměra</t>
  </si>
  <si>
    <t>Jedn. cena</t>
  </si>
  <si>
    <t>Cena</t>
  </si>
  <si>
    <t>DPH</t>
  </si>
  <si>
    <t>SO_01: Stavební objekt 01</t>
  </si>
  <si>
    <t>003: Svislé konstrukce</t>
  </si>
  <si>
    <t>SP</t>
  </si>
  <si>
    <t>317168051</t>
  </si>
  <si>
    <t>Překlad keramický vysoký v 238 mm dl 1000 mm</t>
  </si>
  <si>
    <t>kus</t>
  </si>
  <si>
    <t>342272225</t>
  </si>
  <si>
    <t>Příčka z pórobetonových hladkých tvárnic na tenkovrstvou maltu tl 100 mm</t>
  </si>
  <si>
    <t>m2</t>
  </si>
  <si>
    <t>006: Úpravy povrchu</t>
  </si>
  <si>
    <t>612131121</t>
  </si>
  <si>
    <t>Penetrační disperzní nátěr vnitřních stěn nanášený ručně</t>
  </si>
  <si>
    <t>612142001</t>
  </si>
  <si>
    <t>Potažení vnitřních stěn sklovláknitým pletivem vtlačeným do tenkovrstvé hmoty</t>
  </si>
  <si>
    <t>612311131</t>
  </si>
  <si>
    <t>Potažení vnitřních stěn vápenným štukem tloušťky do 3 mm</t>
  </si>
  <si>
    <t>612321121</t>
  </si>
  <si>
    <t>Vápenocementová omítka hladká jednovrstvá vnitřních stěn nanášená ručně</t>
  </si>
  <si>
    <t>631311115</t>
  </si>
  <si>
    <t>Mazanina tl přes 50 do 80 mm z betonu prostého bez zvýšených nároků na prostředí tř. C 20/25</t>
  </si>
  <si>
    <t>m3</t>
  </si>
  <si>
    <t>631312141</t>
  </si>
  <si>
    <t>Doplnění rýh v dosavadních mazaninách betonem prostým</t>
  </si>
  <si>
    <t>009: Ostatní konstrukce a práce</t>
  </si>
  <si>
    <t>952901111</t>
  </si>
  <si>
    <t>Vyčištění budov bytové a občanské výstavby při výšce podlaží do 4 m</t>
  </si>
  <si>
    <t>9537322R1</t>
  </si>
  <si>
    <t>Prodloužení ventilací troubami plastovými DN 250 mm</t>
  </si>
  <si>
    <t>962031133</t>
  </si>
  <si>
    <t>Bourání příček z cihel pálených na MVC tl do 150 mm</t>
  </si>
  <si>
    <t>965046111</t>
  </si>
  <si>
    <t>Broušení stávajících betonových podlah úběr do 3 mm</t>
  </si>
  <si>
    <t>965046119</t>
  </si>
  <si>
    <t>Příplatek k broušení stávajících betonových podlah za každý další 1 mm úběru</t>
  </si>
  <si>
    <t>965081213</t>
  </si>
  <si>
    <t>Bourání podlah z dlaždic keramických nebo xylolitových tl do 10 mm plochy přes 1 m2</t>
  </si>
  <si>
    <t>971033251</t>
  </si>
  <si>
    <t>Vybourání otvorů ve zdivu cihelném pl do 0,0225 m2 na MVC nebo MV tl do 450 mm</t>
  </si>
  <si>
    <t>972055341</t>
  </si>
  <si>
    <t>Vybourání otvorů ve stropech z ŽB prefabrikátů pl do 0,25 m2 tl přes 120 mm</t>
  </si>
  <si>
    <t>973032863</t>
  </si>
  <si>
    <t>Vysekání kapes pro zavázání příček nebo zdí ve zdivu z dutých cihel nebo tvárnic tl do 150 mm</t>
  </si>
  <si>
    <t>974042557</t>
  </si>
  <si>
    <t>Vysekání rýh v dlažbě betonové nebo jiné monolitické hl do 100 mm š do 300 mm</t>
  </si>
  <si>
    <t>978013191</t>
  </si>
  <si>
    <t>Otlučení (osekání) vnitřní vápenné nebo vápenocementové omítky stěn v rozsahu přes 50 do 100 %</t>
  </si>
  <si>
    <t>978059541</t>
  </si>
  <si>
    <t>Odsekání a odebrání obkladů stěn z vnitřních obkládaček plochy přes 1 m2</t>
  </si>
  <si>
    <t>021-1: Silnoproud -rozvodnice</t>
  </si>
  <si>
    <t>021121R1</t>
  </si>
  <si>
    <t>1.02 – Rozvodnicová skříň 678x2073x157mm ozn. RP 1.2 sest. dle výkr. č. D.1.4.3-4  - dodávka + montáž</t>
  </si>
  <si>
    <t>MP</t>
  </si>
  <si>
    <t>2100710R1</t>
  </si>
  <si>
    <t>Hlavní uzemňovací uzel - HOP - dodávka + montáž</t>
  </si>
  <si>
    <t>021-2: Elektroinstalace - krabice, spínače, zásuvky</t>
  </si>
  <si>
    <t>P1_00001</t>
  </si>
  <si>
    <t>krabice přístrojová  např. KP 7/3</t>
  </si>
  <si>
    <t>P1_00002</t>
  </si>
  <si>
    <t>krabice rozbočná 8111 vč. věnečku a víčka IP54</t>
  </si>
  <si>
    <t>P1_00003</t>
  </si>
  <si>
    <t>krabice univerz. např. KU 68- 1903 vč. věnečku a víčka</t>
  </si>
  <si>
    <t>P1_00004</t>
  </si>
  <si>
    <t>krabice rozbočná např.  KO 97/5 KA - vč. věnečku a víčka</t>
  </si>
  <si>
    <t>P1_00009</t>
  </si>
  <si>
    <t>1-PÓL. SPÍNAČ,10A,250V,TYP 3558-A01340+RÁMEČEK 3901A-B10B+KRYT 3558A-651B (BÍLÁ)</t>
  </si>
  <si>
    <t>P1_00010</t>
  </si>
  <si>
    <t>3-PÓL. SPÍNAČ,16A,400V,TYP 1011-0-0816 CZ,3558A-A00933B+RÁMEČEK 3901A-B10B, IP20, (BÍLÁ)</t>
  </si>
  <si>
    <t>P1_00011</t>
  </si>
  <si>
    <t>3-PÓL.  SPÍNAČ STISKACÍ SE SIG. DOUTNAVKOU,25A,400V, TYP 3536N-C03252 11</t>
  </si>
  <si>
    <t>P1_00017</t>
  </si>
  <si>
    <t>DOMOV. ZÁS. 1-NÁS.,TANGO 16A, 250V,TYP 5519A-A02357 B+RÁM. 3901A-B10B, IP20, (BÍLÁ)</t>
  </si>
  <si>
    <t>P1_00018</t>
  </si>
  <si>
    <t>DOMOV. ZÁS. 1-NÁS.S OCHR. PŘED PŘEPĚTÍM,TANGO 16A, 250V,TYP 5519A-A06357 B +RÁM. 3901A-B10B, IP20, (</t>
  </si>
  <si>
    <t>P1_00019</t>
  </si>
  <si>
    <t>ZÁSUVKA NÁSTĚNNÁ,5-PÓL. TYP 416RS6, 16A/400V, IP44</t>
  </si>
  <si>
    <t>P1_00030</t>
  </si>
  <si>
    <t>osazení krabice ve zdi</t>
  </si>
  <si>
    <t>P1_00032</t>
  </si>
  <si>
    <t>montáž vypínačů a přepínačů</t>
  </si>
  <si>
    <t>P1_00033</t>
  </si>
  <si>
    <t>montáž zásuvek</t>
  </si>
  <si>
    <t>021-3: Elektroinstalace - trubky, kabely, vodiče</t>
  </si>
  <si>
    <t>2101001R1</t>
  </si>
  <si>
    <t>Ukončení kabelů</t>
  </si>
  <si>
    <t>210220300</t>
  </si>
  <si>
    <t>Montáž svorka hromosvodná s jedním šroubem</t>
  </si>
  <si>
    <t>210801311</t>
  </si>
  <si>
    <t>Montáž vodiče Cu izolovaného plného nebo laněného s PVC pláštěm do 1 kV žíla 1,5 až 16 mm2 uloženého volně (např. CY, CHAH-V)</t>
  </si>
  <si>
    <t>210812011</t>
  </si>
  <si>
    <t>Montáž kabelu Cu plného nebo laněného do 1 kV žíly 3x1,5 až 6 mm2 (např. CYKY) bez ukončení uloženého volně nebo v liště</t>
  </si>
  <si>
    <t>210812061</t>
  </si>
  <si>
    <t>Montáž kabelu Cu plného nebo laněného do 1 kV žíly 5x1,5 až 2,5 mm2 (např. CYKY) bez ukončení uloženého volně nebo v liště</t>
  </si>
  <si>
    <t>210812063</t>
  </si>
  <si>
    <t>Montáž kabelu Cu plného nebo laněného do 1 kV žíly 5x4 až 6 mm2 (např. CYKY) bez ukončení uloženého volně nebo v liště</t>
  </si>
  <si>
    <t>210813001</t>
  </si>
  <si>
    <t>Montáž kabelu Cu plného nebo laněného do 1 kV žíly 2x1,5 až 6 mm2 (např. CYKY) bez ukončení uloženého pevně</t>
  </si>
  <si>
    <t>210813011</t>
  </si>
  <si>
    <t>Montáž kabelu Cu plného nebo laněného do 1 kV žíly 3x1,5 až 6 mm2 (např. CYKY) bez ukončení uloženého pevně</t>
  </si>
  <si>
    <t>210813023</t>
  </si>
  <si>
    <t>Montáž kabelu Cu plného nebo laněného do 1 kV žíly 3x95 až 120 mm2 (např. CYKY) bez ukončení uloženého pevně</t>
  </si>
  <si>
    <t>210813061</t>
  </si>
  <si>
    <t>Montáž kabelu Cu plného nebo laněného do 1 kV žíly 5x1,5 až 2,5 mm2 (např. CYKY) bez ukončení uloženého pevně</t>
  </si>
  <si>
    <t>210813063</t>
  </si>
  <si>
    <t>Montáž kabelu Cu plného nebo laněného do 1 kV žíly 5x4 až 6 mm2 (např. CYKY) bez ukončení uloženého pevně</t>
  </si>
  <si>
    <t>H</t>
  </si>
  <si>
    <t>34111005</t>
  </si>
  <si>
    <t>kabel instalační jádro Cu plné izolace PVC plášť PVC 450/750V (CYKY) 2x1,5mm2</t>
  </si>
  <si>
    <t>34111030</t>
  </si>
  <si>
    <t>kabel instalační jádro Cu plné izolace PVC plášť PVC 450/750V (CYKY) 3x1,5mm2</t>
  </si>
  <si>
    <t>34111036</t>
  </si>
  <si>
    <t>kabel instalační jádro Cu plné izolace PVC plášť PVC 450/750V (CYKY) 3x2,5mm2</t>
  </si>
  <si>
    <t>34111094</t>
  </si>
  <si>
    <t>kabel instalační jádro Cu plné izolace PVC plášť PVC 450/750V (CYKY) 5x2,5mm2</t>
  </si>
  <si>
    <t>34111098</t>
  </si>
  <si>
    <t>kabel instalační jádro Cu plné izolace PVC plášť PVC 450/750V (CYKY) 5x4mm2</t>
  </si>
  <si>
    <t>34111140</t>
  </si>
  <si>
    <t>kabel silový oheň retardující bezhalogenový bez funkční schopnosti při požáru třída reakce na oheň B2cas1d1a1 jádro Cu 0,6/1kV (1-CXKH-R B2) 3x95+50mm2</t>
  </si>
  <si>
    <t>34113258</t>
  </si>
  <si>
    <t>kabel Instalační flexibilní jádro Cu lanované izolace pryž plášť pryž chloroprenová 450/750V (H07RR-F) 3x2,5mm2</t>
  </si>
  <si>
    <t>34113278</t>
  </si>
  <si>
    <t>kabel Instalační flexibilní jádro Cu lanované izolace pryž plášť pryž chloroprenová 450/750V (H07RR-F) 5x2,5mm2</t>
  </si>
  <si>
    <t>34113279</t>
  </si>
  <si>
    <t>kabel Instalační flexibilní jádro Cu lanované izolace pryž plášť pryž chloroprenová 450/750V (H07RR-F) 5x4mm2</t>
  </si>
  <si>
    <t>34140825</t>
  </si>
  <si>
    <t>vodič propojovací jádro Cu plné izolace PVC 450/750V (H07V-U) 1x4mm2</t>
  </si>
  <si>
    <t>34140826</t>
  </si>
  <si>
    <t>vodič propojovací jádro Cu plné izolace PVC 450/750V (H07V-U) 1x6mm2</t>
  </si>
  <si>
    <t>34571072</t>
  </si>
  <si>
    <t>trubka elektroinstalační ohebná z PVC (EN) 2320</t>
  </si>
  <si>
    <t>34571073</t>
  </si>
  <si>
    <t>trubka elektroinstalační ohebná z PVC (EN) 2325</t>
  </si>
  <si>
    <t>34571074</t>
  </si>
  <si>
    <t>trubka elektroinstalační ohebná z PVC (EN) 2332</t>
  </si>
  <si>
    <t>34571364</t>
  </si>
  <si>
    <t>trubka elektroinstalační HDPE tuhá dvouplášťová korugovaná D 75/90mm</t>
  </si>
  <si>
    <t>35431012</t>
  </si>
  <si>
    <t>svorka uzemnění FeZn spojovací s příložkou</t>
  </si>
  <si>
    <t>741110001</t>
  </si>
  <si>
    <t>Montáž trubka plastová tuhá D přes 16 do 23 mm uložená pevně</t>
  </si>
  <si>
    <t>741110013</t>
  </si>
  <si>
    <t>Montáž trubka plastová tuhá D přes 35 mm uložená volně</t>
  </si>
  <si>
    <t>741110041</t>
  </si>
  <si>
    <t>Montáž trubka plastová ohebná D přes 11 do 23 mm uložená pevně</t>
  </si>
  <si>
    <t>741110042</t>
  </si>
  <si>
    <t>Montáž trubka plastová ohebná D přes 23 do 35 mm uložená pevně</t>
  </si>
  <si>
    <t>767995111</t>
  </si>
  <si>
    <t>Montáž atypických zámečnických konstrukcí hm do 5 kg</t>
  </si>
  <si>
    <t>kg</t>
  </si>
  <si>
    <t>767995112</t>
  </si>
  <si>
    <t>Montáž atypických zámečnických konstrukcí hm přes 5 do 10 kg</t>
  </si>
  <si>
    <t>021-4: Elektroinstalace - zednické, zemní a pomocné práce</t>
  </si>
  <si>
    <t>23170002</t>
  </si>
  <si>
    <t>pěna montážní PUR dvousložková</t>
  </si>
  <si>
    <t>litr</t>
  </si>
  <si>
    <t>460941222</t>
  </si>
  <si>
    <t>Vyplnění a omítnutí rýh při elektroinstalacích ve stěnách hl přes 3 do 5 cm a š přes 5 do 7 cm</t>
  </si>
  <si>
    <t>468081312</t>
  </si>
  <si>
    <t>Vybourání otvorů pro elektroinstalace ve zdivu cihelném pl do 0,0225 m2 tl přes 15 do 30 cm</t>
  </si>
  <si>
    <t>468081314</t>
  </si>
  <si>
    <t>Vybourání otvorů pro elektroinstalace ve zdivu cihelném pl do 0,0225 m2 tl přes 45 do 60 cm</t>
  </si>
  <si>
    <t>468082212</t>
  </si>
  <si>
    <t>Vybourání otvorů pro elektroinstalace stropech a klenbách železobetonových pl do 0,09 m2 tl přes 10 do 20 cm</t>
  </si>
  <si>
    <t>468094111</t>
  </si>
  <si>
    <t>Vyvrtání otvorů pro elektroinstalační krabice ve stěnách z cihel hloubky do 6 cm</t>
  </si>
  <si>
    <t>468094112</t>
  </si>
  <si>
    <t>Vyvrtání otvorů pro elektroinstalační krabice ve stěnách z cihel hloubky přes 6 do 9 cm</t>
  </si>
  <si>
    <t>468101311</t>
  </si>
  <si>
    <t>Vysekání rýh pro montáž trubek a kabelů v betonových podlahách a mazaninách hl do 5 cm a š do 5 cm</t>
  </si>
  <si>
    <t>468101421</t>
  </si>
  <si>
    <t>Vysekání rýh pro montáž trubek a kabelů v cihelných zdech hl přes 3 do 5 cm a š do 5 cm</t>
  </si>
  <si>
    <t>468101431</t>
  </si>
  <si>
    <t>Vysekání rýh pro montáž trubek a kabelů v cihelných zdech hl přes 5 do 7 cm a š do 7 cm</t>
  </si>
  <si>
    <t>469971111</t>
  </si>
  <si>
    <t>Svislá doprava suti a vybouraných hmot při elektromontážích za první podlaží</t>
  </si>
  <si>
    <t>t</t>
  </si>
  <si>
    <t>469972111</t>
  </si>
  <si>
    <t>Odvoz suti a vybouraných hmot při elektromontážích do 1 km</t>
  </si>
  <si>
    <t>469972121</t>
  </si>
  <si>
    <t>Příplatek k odvozu suti a vybouraných hmot při elektromontážích za každý další 1 km</t>
  </si>
  <si>
    <t>10,4*14</t>
  </si>
  <si>
    <t>469973122</t>
  </si>
  <si>
    <t>Poplatek za uložení stavebního odpadu na recyklační skládce (skládkovné) cihelného kód odpadu 17 01 02</t>
  </si>
  <si>
    <t>021-5: Elektroinstalace - ostatní</t>
  </si>
  <si>
    <t>021-61</t>
  </si>
  <si>
    <t>VÝCHOZÍ REVIZE SILNOPROUDU</t>
  </si>
  <si>
    <t>ks</t>
  </si>
  <si>
    <t>210000X01</t>
  </si>
  <si>
    <t>Vypínání zařízení</t>
  </si>
  <si>
    <t>210000X02</t>
  </si>
  <si>
    <t>Fázování zařízení</t>
  </si>
  <si>
    <t>022: Slaboproud</t>
  </si>
  <si>
    <t>022100A01</t>
  </si>
  <si>
    <t>Datový kabel + chránička - dodávka + montáž vč. zednických přípomocí - (vysekání a oprava rýhy ve zdivu)</t>
  </si>
  <si>
    <t>099: Přesun hmot HSV</t>
  </si>
  <si>
    <t>997002511</t>
  </si>
  <si>
    <t>Vodorovné přemístění suti a vybouraných hmot bez naložení ale se složením a urovnáním do 1 km</t>
  </si>
  <si>
    <t>997002519</t>
  </si>
  <si>
    <t>Příplatek ZKD 1 km přemístění suti a vybouraných hmot</t>
  </si>
  <si>
    <t>997002611</t>
  </si>
  <si>
    <t>Nakládání suti a vybouraných hmot</t>
  </si>
  <si>
    <t>997013211</t>
  </si>
  <si>
    <t>Vnitrostaveništní doprava suti a vybouraných hmot pro budovy v do 6 m ručně</t>
  </si>
  <si>
    <t>997013871</t>
  </si>
  <si>
    <t>Poplatek za uložení stavebního odpadu na recyklační skládce (skládkovné) směsného stavebního a demoličního kód odpadu 17 09 04</t>
  </si>
  <si>
    <t>998018001</t>
  </si>
  <si>
    <t>Přesun hmot ruční pro budovy v do 6 m</t>
  </si>
  <si>
    <t>721: Kanalizace splašková</t>
  </si>
  <si>
    <t>28615637</t>
  </si>
  <si>
    <t>redukce kanalizační nesouosá PP dlouhá DN 110/75 pro vysoké teploty</t>
  </si>
  <si>
    <t>423902R1</t>
  </si>
  <si>
    <t>objímka potrubí</t>
  </si>
  <si>
    <t>721171803</t>
  </si>
  <si>
    <t>Demontáž potrubí z PVC D do 75</t>
  </si>
  <si>
    <t>721171906</t>
  </si>
  <si>
    <t>Potrubí z PP vsazení odbočky do hrdla DN 125</t>
  </si>
  <si>
    <t>721174043</t>
  </si>
  <si>
    <t>Potrubí kanalizační z PP připojovací DN 50</t>
  </si>
  <si>
    <t>721174044</t>
  </si>
  <si>
    <t>Potrubí kanalizační z PP připojovací DN 75</t>
  </si>
  <si>
    <t>721174045</t>
  </si>
  <si>
    <t>Potrubí kanalizační z PP připojovací DN 110</t>
  </si>
  <si>
    <t>721194105</t>
  </si>
  <si>
    <t>Vyvedení a upevnění odpadních výpustek DN 50</t>
  </si>
  <si>
    <t>721194109</t>
  </si>
  <si>
    <t>Vyvedení a upevnění odpadních výpustek DN 110</t>
  </si>
  <si>
    <t>721211421</t>
  </si>
  <si>
    <t>Vpusť podlahová se svislým odtokem DN 50/75/110 mřížka nerez 115x115</t>
  </si>
  <si>
    <t>721274121</t>
  </si>
  <si>
    <t>Přivzdušňovací ventil vnitřní odpadních potrubí DN od 32 do 50</t>
  </si>
  <si>
    <t>721290111</t>
  </si>
  <si>
    <t>Zkouška těsnosti potrubí kanalizace vodou DN do 125</t>
  </si>
  <si>
    <t>721900R01</t>
  </si>
  <si>
    <t>Stavební přípomoce (průrazy, rýhy, opravy a likvidace suti)</t>
  </si>
  <si>
    <t>kpl</t>
  </si>
  <si>
    <t>722181116</t>
  </si>
  <si>
    <t>Ochrana vodovodního potrubí plstěnými pásy DN 50 a DN 65 mm</t>
  </si>
  <si>
    <t>998721201</t>
  </si>
  <si>
    <t>Přesun hmot procentní pro vnitřní kanalizace v objektech v do 6 m</t>
  </si>
  <si>
    <t>722: Vnitřní vodovod</t>
  </si>
  <si>
    <t>42390221</t>
  </si>
  <si>
    <t>objímka potrubí bez gumy (VdS-FM) 1/2" rozpětí 20-24mm</t>
  </si>
  <si>
    <t>722130801</t>
  </si>
  <si>
    <t>Demontáž potrubí ocelové pozinkované závitové DN do 25</t>
  </si>
  <si>
    <t>722174021</t>
  </si>
  <si>
    <t>Potrubí vodovodní plastové PPR svar polyfúze PN 20 D 16x2,7 mm</t>
  </si>
  <si>
    <t>722174022</t>
  </si>
  <si>
    <t>Potrubí vodovodní plastové PPR svar polyfúze PN 20 D 20x3,4 mm</t>
  </si>
  <si>
    <t>722174023</t>
  </si>
  <si>
    <t>Potrubí vodovodní plastové PPR svar polyfúze PN 20 D 25x4,2 mm</t>
  </si>
  <si>
    <t>722174024</t>
  </si>
  <si>
    <t>Potrubí vodovodní plastové PPR svar polyfúze PN 20 D 32x5,4 mm</t>
  </si>
  <si>
    <t>722181221</t>
  </si>
  <si>
    <t>Ochrana vodovodního potrubí přilepenými termoizolačními trubicemi z PE tl přes 6 do 9 mm DN do 22 mm</t>
  </si>
  <si>
    <t>722181222</t>
  </si>
  <si>
    <t>Ochrana vodovodního potrubí přilepenými termoizolačními trubicemi z PE tl přes 6 do 9 mm DN přes 22 do 45 mm</t>
  </si>
  <si>
    <t>722190401</t>
  </si>
  <si>
    <t>Vyvedení a upevnění výpustku DN do 25</t>
  </si>
  <si>
    <t>722231072</t>
  </si>
  <si>
    <t>Ventil zpětný mosazný G 1/2" PN 10 do 110°C se dvěma závity</t>
  </si>
  <si>
    <t>722232011</t>
  </si>
  <si>
    <t>Kohout kulový podomítkový G 1/2" PN 16 do 120°C vnitřní závit</t>
  </si>
  <si>
    <t>722232045</t>
  </si>
  <si>
    <t>Kohout kulový přímý G 1" PN 42 do 185°C vnitřní závit</t>
  </si>
  <si>
    <t>722250R01</t>
  </si>
  <si>
    <t>Cirkulační čerpadlo Grunfos - Comfort 15 - dodávka + montáž</t>
  </si>
  <si>
    <t>722250R02</t>
  </si>
  <si>
    <t>Změkčovač vody dodávka viz. technologie</t>
  </si>
  <si>
    <t>722262R01</t>
  </si>
  <si>
    <t>Napojení na stávající rozvod PPR32</t>
  </si>
  <si>
    <t>722290226</t>
  </si>
  <si>
    <t>Zkouška těsnosti vodovodního potrubí závitového DN do 50</t>
  </si>
  <si>
    <t>722290234</t>
  </si>
  <si>
    <t>Proplach a dezinfekce vodovodního potrubí DN do 80</t>
  </si>
  <si>
    <t>722900R01</t>
  </si>
  <si>
    <t>725813111</t>
  </si>
  <si>
    <t>Ventil rohový bez připojovací trubičky nebo flexi hadičky G 1/2"</t>
  </si>
  <si>
    <t>soubor</t>
  </si>
  <si>
    <t>7258131R1</t>
  </si>
  <si>
    <t>Ventil rohový bez připojovací trubičky nebo flexi hadičky G 3/8</t>
  </si>
  <si>
    <t>998722201</t>
  </si>
  <si>
    <t>Přesun hmot procentní pro vnitřní vodovod v objektech v do 6 m</t>
  </si>
  <si>
    <t>725: Zařizovací předměty</t>
  </si>
  <si>
    <t>725100R01</t>
  </si>
  <si>
    <t>Zařizovací předměty jsou součástí technologie</t>
  </si>
  <si>
    <t>725813112</t>
  </si>
  <si>
    <t>Ventil rohový pračkový G 3/4"</t>
  </si>
  <si>
    <t>727: Protipožární ochrana</t>
  </si>
  <si>
    <t>727111R01</t>
  </si>
  <si>
    <t>Protipožární utěsnění prostupů stavebními konstrukcemi - dodávka + montáž</t>
  </si>
  <si>
    <t>751: Vzduchotechnika</t>
  </si>
  <si>
    <t>751111812</t>
  </si>
  <si>
    <t>Demontáž ventilátoru axiálního nízkotlakého kruhové potrubí D přes 200 do 400 mm</t>
  </si>
  <si>
    <t>766: Konstrukce truhlářské</t>
  </si>
  <si>
    <t>766441821</t>
  </si>
  <si>
    <t>Demontáž parapetních desek dřevěných nebo plastových šířky do 300 mm délky do 2000 mm</t>
  </si>
  <si>
    <t>771: Podlahy z dlaždic</t>
  </si>
  <si>
    <t>597610R1</t>
  </si>
  <si>
    <t>dlažba keramická šedá  60x60 cm protiskluzová R11 - (RAKO Compila cement DAF62865, 598x598x9mm)</t>
  </si>
  <si>
    <t>597612R1</t>
  </si>
  <si>
    <t>sokl s požlábkem-dlažba keramická, protiskluzný R11 300x110mm - (RAKO Compila cement DSPJT865)</t>
  </si>
  <si>
    <t>771111011</t>
  </si>
  <si>
    <t>Vysátí podkladu před pokládkou dlažby</t>
  </si>
  <si>
    <t>771121011</t>
  </si>
  <si>
    <t>Nátěr penetrační na podlahu</t>
  </si>
  <si>
    <t>771151011</t>
  </si>
  <si>
    <t>Samonivelační stěrka podlah pevnosti 20 MPa tl 3 mm</t>
  </si>
  <si>
    <t>771473113</t>
  </si>
  <si>
    <t>Montáž soklů z dlaždic keramických lepených rovných v přes 90 do 120 mm</t>
  </si>
  <si>
    <t>771573112</t>
  </si>
  <si>
    <t>Montáž podlah keramických hladkých lepených standardním lepidlem do 9 ks/m2</t>
  </si>
  <si>
    <t>7715771R01</t>
  </si>
  <si>
    <t>Příplatek k montáži podlah keramických lepených standardním lepidlem za spárování vodotěsným tmelem</t>
  </si>
  <si>
    <t>771591207</t>
  </si>
  <si>
    <t>Montáž izolace pod dlažbu nátěrem nebo stěrkou ve dvou vrstvách</t>
  </si>
  <si>
    <t>771591241</t>
  </si>
  <si>
    <t>Izolace těsnícími pásy vnitřní kout</t>
  </si>
  <si>
    <t>771591242</t>
  </si>
  <si>
    <t>Izolace těsnícími pásy vnější roh</t>
  </si>
  <si>
    <t>771591264</t>
  </si>
  <si>
    <t>Izolace těsnícími pásy mezi podlahou a stěnou</t>
  </si>
  <si>
    <t>998771201</t>
  </si>
  <si>
    <t>Přesun hmot procentní pro podlahy z dlaždic v objektech v do 6 m</t>
  </si>
  <si>
    <t>781: Obklady keramické</t>
  </si>
  <si>
    <t>597610R10</t>
  </si>
  <si>
    <t>obklad keramický 20x20cm</t>
  </si>
  <si>
    <t>781121011</t>
  </si>
  <si>
    <t>Nátěr penetrační na stěnu</t>
  </si>
  <si>
    <t>781473114</t>
  </si>
  <si>
    <t>Montáž obkladů vnitřních keramických hladkých přes 19 do 22 ks/m2 lepených standardním lepidlem</t>
  </si>
  <si>
    <t>7814771R1</t>
  </si>
  <si>
    <t>Příplatek k montáži obkladů vnitřních keramických hladkých za spárování vodotěsnou spár. hmotou</t>
  </si>
  <si>
    <t>781495141</t>
  </si>
  <si>
    <t>Průnik obkladem kruhový do DN 30</t>
  </si>
  <si>
    <t>781495142</t>
  </si>
  <si>
    <t>Průnik obkladem kruhový přes DN 30 do DN 90</t>
  </si>
  <si>
    <t>781495211</t>
  </si>
  <si>
    <t>Čištění vnitřních ploch stěn po provedení obkladu chemickými prostředky</t>
  </si>
  <si>
    <t>781571121</t>
  </si>
  <si>
    <t>Montáž obkladů ostění šířky přes 200 do 400 mm lepenými standartním lepidlem</t>
  </si>
  <si>
    <t>781673113</t>
  </si>
  <si>
    <t>Montáž obkladů parapetů š přes 150 do 200 mm z dlaždic keramických lepených standardním lepidlem</t>
  </si>
  <si>
    <t>998781201</t>
  </si>
  <si>
    <t>Přesun hmot procentní pro obklady keramické v objektech v do 6 m</t>
  </si>
  <si>
    <t>784: Malby</t>
  </si>
  <si>
    <t>784171101</t>
  </si>
  <si>
    <t>Zakrytí vnitřních podlah včetně pozdějšího odkrytí</t>
  </si>
  <si>
    <t>784171121</t>
  </si>
  <si>
    <t>Zakrytí vnitřních ploch konstrukcí nebo prvků v místnostech v do 3,80 m</t>
  </si>
  <si>
    <t>784211111</t>
  </si>
  <si>
    <t>Dvojnásobné bílé malby ze směsí za mokra velmi dobře oděruvzdorných v místnostech v do 3,80 m</t>
  </si>
  <si>
    <t>V03: Zařízení staveniště</t>
  </si>
  <si>
    <t>ON</t>
  </si>
  <si>
    <t>030001000</t>
  </si>
  <si>
    <t>Zařízení staveniště</t>
  </si>
  <si>
    <t>V06: Územní vlivy</t>
  </si>
  <si>
    <t>065002000</t>
  </si>
  <si>
    <t>Mimostaveništní doprava materiálů</t>
  </si>
  <si>
    <t>V09: Ostatní náklady</t>
  </si>
  <si>
    <t>090001000</t>
  </si>
  <si>
    <t>Ostatní náklady (uvede uchazeč v samostatné příloze)</t>
  </si>
  <si>
    <t>stroje/model</t>
  </si>
  <si>
    <t>Modernizace provozu…</t>
  </si>
  <si>
    <t>Stavební část</t>
  </si>
  <si>
    <t>Technologie</t>
  </si>
  <si>
    <t>Celkem
bez DPH</t>
  </si>
  <si>
    <t>Celkem
s DPH</t>
  </si>
  <si>
    <t xml:space="preserve">U položek s pořadovým číslem </t>
  </si>
  <si>
    <t>9,12,14,15,20,39,44,45,46,53,57 budou požadovány tecnické listy, produktové listy.</t>
  </si>
  <si>
    <t xml:space="preserve">S veškerým vabavením a technickým zařízením dodavatel náležitě proškolí a seznámí  určené pracovníky školy, provede záznam školení.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</si>
</sst>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  <numFmt numFmtId="166" formatCode="_-* #,##0\ &quot;Kč&quot;_-;\-* #,##0\ &quot;Kč&quot;_-;_-* &quot;-&quot;??\ &quot;Kč&quot;_-;_-@_-"/>
    <numFmt numFmtId="167" formatCode="_(#,##0&quot;.&quot;_);;;_(@_)"/>
    <numFmt numFmtId="168" formatCode="_(#,##0.0??;\-\ #,##0.0??;&quot;–&quot;???;_(@_)"/>
    <numFmt numFmtId="169" formatCode="_(#,##0.00_);[Red]\-\ #,##0.00_);&quot;–&quot;??;_(@_)"/>
    <numFmt numFmtId="170" formatCode="_(#,##0_);[Red]\-\ #,##0_);&quot;–&quot;??;_(@_)"/>
  </numFmts>
  <fonts count="87">
    <font>
      <sz val="10"/>
      <name val="Arial CE"/>
      <charset val="238"/>
    </font>
    <font>
      <sz val="10"/>
      <name val="Arial CE"/>
      <charset val="238"/>
    </font>
    <font>
      <sz val="9"/>
      <color indexed="8"/>
      <name val="Arial CE"/>
      <charset val="238"/>
    </font>
    <font>
      <i/>
      <sz val="8"/>
      <color indexed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9"/>
      <name val="Arial CE"/>
      <charset val="238"/>
    </font>
    <font>
      <sz val="8"/>
      <color indexed="14"/>
      <name val="Arial CE"/>
      <charset val="238"/>
    </font>
    <font>
      <b/>
      <sz val="10"/>
      <color indexed="10"/>
      <name val="Arial CE"/>
      <charset val="238"/>
    </font>
    <font>
      <i/>
      <sz val="8"/>
      <name val="Arial CE"/>
      <charset val="238"/>
    </font>
    <font>
      <sz val="8"/>
      <color indexed="12"/>
      <name val="Arial CE"/>
      <charset val="238"/>
    </font>
    <font>
      <sz val="8"/>
      <color indexed="16"/>
      <name val="Arial CE"/>
      <charset val="238"/>
    </font>
    <font>
      <b/>
      <u/>
      <sz val="8"/>
      <color indexed="10"/>
      <name val="Arial CE"/>
      <charset val="238"/>
    </font>
    <font>
      <b/>
      <sz val="10"/>
      <color indexed="12"/>
      <name val="Arial CE"/>
      <charset val="238"/>
    </font>
    <font>
      <b/>
      <i/>
      <sz val="10"/>
      <name val="Arial Nova"/>
      <family val="2"/>
      <charset val="238"/>
    </font>
    <font>
      <i/>
      <sz val="8"/>
      <color theme="1"/>
      <name val="Arial CE"/>
      <charset val="238"/>
    </font>
    <font>
      <b/>
      <sz val="9"/>
      <color indexed="12"/>
      <name val="Arial CE"/>
      <charset val="238"/>
    </font>
    <font>
      <sz val="10"/>
      <color indexed="8"/>
      <name val="Arial Nova"/>
      <family val="2"/>
    </font>
    <font>
      <b/>
      <sz val="10"/>
      <name val="Arial CE"/>
      <charset val="238"/>
    </font>
    <font>
      <i/>
      <sz val="8"/>
      <color indexed="8"/>
      <name val="Arial Nova"/>
      <family val="2"/>
      <charset val="238"/>
    </font>
    <font>
      <i/>
      <sz val="8"/>
      <color indexed="16"/>
      <name val="Arial CE"/>
      <charset val="238"/>
    </font>
    <font>
      <i/>
      <sz val="8"/>
      <color indexed="12"/>
      <name val="Arial CE"/>
      <charset val="238"/>
    </font>
    <font>
      <sz val="9"/>
      <color indexed="8"/>
      <name val="Arial Unicode MS"/>
      <family val="2"/>
      <charset val="238"/>
    </font>
    <font>
      <sz val="8"/>
      <color theme="1"/>
      <name val="Arial Unicode MS"/>
      <family val="2"/>
      <charset val="238"/>
    </font>
    <font>
      <b/>
      <i/>
      <sz val="9"/>
      <color indexed="12"/>
      <name val="Arial CE"/>
      <charset val="238"/>
    </font>
    <font>
      <b/>
      <sz val="8"/>
      <color theme="1"/>
      <name val="Arial Unicode MS"/>
      <family val="2"/>
      <charset val="238"/>
    </font>
    <font>
      <i/>
      <sz val="8"/>
      <color indexed="12"/>
      <name val="Arial Nova"/>
      <family val="2"/>
      <charset val="238"/>
    </font>
    <font>
      <b/>
      <sz val="9"/>
      <color indexed="14"/>
      <name val="Arial CE"/>
      <charset val="238"/>
    </font>
    <font>
      <b/>
      <i/>
      <sz val="10"/>
      <color indexed="8"/>
      <name val="Arial CE"/>
      <charset val="238"/>
    </font>
    <font>
      <i/>
      <sz val="8"/>
      <color indexed="8"/>
      <name val="Arial CE"/>
      <charset val="238"/>
    </font>
    <font>
      <i/>
      <sz val="10"/>
      <color indexed="10"/>
      <name val="Arial CE"/>
      <charset val="238"/>
    </font>
    <font>
      <b/>
      <i/>
      <sz val="10"/>
      <color indexed="12"/>
      <name val="Arial CE"/>
      <charset val="238"/>
    </font>
    <font>
      <b/>
      <i/>
      <sz val="9"/>
      <color indexed="8"/>
      <name val="Arial CE"/>
      <charset val="238"/>
    </font>
    <font>
      <i/>
      <sz val="7"/>
      <color indexed="16"/>
      <name val="Arial CE"/>
      <charset val="238"/>
    </font>
    <font>
      <b/>
      <i/>
      <sz val="8"/>
      <color indexed="12"/>
      <name val="Arial CE"/>
      <charset val="238"/>
    </font>
    <font>
      <i/>
      <sz val="9"/>
      <color indexed="12"/>
      <name val="Arial CE"/>
      <charset val="238"/>
    </font>
    <font>
      <i/>
      <sz val="7"/>
      <color indexed="10"/>
      <name val="Arial CE"/>
      <charset val="238"/>
    </font>
    <font>
      <b/>
      <sz val="9"/>
      <color indexed="8"/>
      <name val="Arial Unicode MS"/>
      <family val="2"/>
      <charset val="238"/>
    </font>
    <font>
      <i/>
      <sz val="8"/>
      <color indexed="8"/>
      <name val="Arial Unicode MS"/>
      <family val="2"/>
      <charset val="238"/>
    </font>
    <font>
      <sz val="7"/>
      <color indexed="16"/>
      <name val="Arial Unicode MS"/>
      <family val="2"/>
      <charset val="238"/>
    </font>
    <font>
      <sz val="9"/>
      <color indexed="16"/>
      <name val="Arial Unicode MS"/>
      <family val="2"/>
      <charset val="238"/>
    </font>
    <font>
      <sz val="8"/>
      <color indexed="12"/>
      <name val="Arial Unicode MS"/>
      <family val="2"/>
      <charset val="238"/>
    </font>
    <font>
      <sz val="6"/>
      <color indexed="12"/>
      <name val="Arial Unicode MS"/>
      <family val="2"/>
      <charset val="238"/>
    </font>
    <font>
      <b/>
      <sz val="9"/>
      <color indexed="10"/>
      <name val="Arial Unicode MS"/>
      <family val="2"/>
      <charset val="238"/>
    </font>
    <font>
      <i/>
      <sz val="8"/>
      <color indexed="10"/>
      <name val="Arial Unicode MS"/>
      <family val="2"/>
      <charset val="238"/>
    </font>
    <font>
      <sz val="7"/>
      <color indexed="10"/>
      <name val="Arial Unicode MS"/>
      <family val="2"/>
      <charset val="238"/>
    </font>
    <font>
      <b/>
      <sz val="9"/>
      <color theme="1"/>
      <name val="Arial Unicode MS"/>
      <family val="2"/>
      <charset val="238"/>
    </font>
    <font>
      <i/>
      <sz val="8"/>
      <color rgb="FFFF0000"/>
      <name val="Arial Unicode MS"/>
      <family val="2"/>
      <charset val="238"/>
    </font>
    <font>
      <i/>
      <sz val="8"/>
      <color theme="1"/>
      <name val="Arial Unicode MS"/>
      <family val="2"/>
      <charset val="238"/>
    </font>
    <font>
      <i/>
      <sz val="6"/>
      <color theme="1"/>
      <name val="Arial Unicode MS"/>
      <family val="2"/>
      <charset val="238"/>
    </font>
    <font>
      <b/>
      <sz val="8"/>
      <color theme="1"/>
      <name val="Arial Unicode MS"/>
      <family val="2"/>
      <charset val="238"/>
    </font>
    <font>
      <b/>
      <sz val="8"/>
      <color theme="1"/>
      <name val="Arial CE"/>
      <charset val="238"/>
    </font>
    <font>
      <b/>
      <sz val="9"/>
      <color theme="1"/>
      <name val="Arial Unicode MS"/>
      <family val="2"/>
      <charset val="238"/>
    </font>
    <font>
      <b/>
      <sz val="10"/>
      <color indexed="8"/>
      <name val="Aptos"/>
      <family val="2"/>
    </font>
    <font>
      <b/>
      <i/>
      <sz val="10"/>
      <color theme="1"/>
      <name val="Aptos"/>
      <family val="2"/>
    </font>
    <font>
      <i/>
      <sz val="8"/>
      <color theme="1"/>
      <name val="Arial Unicode MS"/>
      <family val="2"/>
      <charset val="238"/>
    </font>
    <font>
      <i/>
      <sz val="10"/>
      <color theme="1"/>
      <name val="Aptos"/>
      <family val="2"/>
    </font>
    <font>
      <i/>
      <sz val="8"/>
      <color theme="1"/>
      <name val="Aptos"/>
      <family val="2"/>
      <charset val="238"/>
    </font>
    <font>
      <i/>
      <sz val="9"/>
      <color indexed="16"/>
      <name val="Aptos"/>
      <family val="2"/>
      <charset val="238"/>
    </font>
    <font>
      <i/>
      <sz val="11"/>
      <name val="Aptos"/>
      <family val="2"/>
      <charset val="238"/>
    </font>
    <font>
      <i/>
      <sz val="7"/>
      <name val="Aptos"/>
      <family val="2"/>
      <charset val="238"/>
    </font>
    <font>
      <i/>
      <sz val="8"/>
      <name val="Aptos"/>
      <family val="2"/>
      <charset val="238"/>
    </font>
    <font>
      <i/>
      <sz val="8"/>
      <color indexed="8"/>
      <name val="Aptos"/>
      <family val="2"/>
      <charset val="238"/>
    </font>
    <font>
      <i/>
      <sz val="9"/>
      <color rgb="FFC00000"/>
      <name val="Aptos"/>
      <family val="2"/>
      <charset val="238"/>
    </font>
    <font>
      <i/>
      <sz val="11"/>
      <color rgb="FF1F2937"/>
      <name val="Aptos"/>
      <family val="2"/>
      <charset val="238"/>
    </font>
    <font>
      <i/>
      <sz val="9"/>
      <color indexed="8"/>
      <name val="Aptos"/>
      <family val="2"/>
      <charset val="238"/>
    </font>
    <font>
      <i/>
      <sz val="9"/>
      <color theme="5" tint="-0.249977111117893"/>
      <name val="Aptos"/>
      <family val="2"/>
      <charset val="238"/>
    </font>
    <font>
      <i/>
      <sz val="11"/>
      <color indexed="8"/>
      <name val="Aptos"/>
      <family val="2"/>
      <charset val="238"/>
    </font>
    <font>
      <i/>
      <sz val="10"/>
      <color indexed="8"/>
      <name val="Aptos"/>
      <family val="2"/>
      <charset val="238"/>
    </font>
    <font>
      <i/>
      <sz val="8"/>
      <color indexed="16"/>
      <name val="Aptos"/>
      <family val="2"/>
      <charset val="238"/>
    </font>
    <font>
      <i/>
      <sz val="8"/>
      <color indexed="12"/>
      <name val="Aptos"/>
      <family val="2"/>
      <charset val="238"/>
    </font>
    <font>
      <i/>
      <sz val="10"/>
      <name val="Aptos"/>
      <family val="2"/>
      <charset val="238"/>
    </font>
    <font>
      <b/>
      <u val="singleAccounting"/>
      <sz val="9"/>
      <color indexed="10"/>
      <name val="Arial Unicode MS"/>
      <family val="2"/>
      <charset val="238"/>
    </font>
    <font>
      <sz val="9"/>
      <color indexed="10"/>
      <name val="Arial Unicode MS"/>
      <family val="2"/>
      <charset val="238"/>
    </font>
    <font>
      <sz val="9"/>
      <color indexed="12"/>
      <name val="Arial Unicode MS"/>
      <family val="2"/>
      <charset val="238"/>
    </font>
    <font>
      <b/>
      <sz val="8"/>
      <color rgb="FFFF0000"/>
      <name val="Arial Unicode MS"/>
      <family val="2"/>
      <charset val="238"/>
    </font>
    <font>
      <b/>
      <sz val="9"/>
      <color indexed="8"/>
      <name val="Arial Unicode MS"/>
      <family val="2"/>
      <charset val="238"/>
    </font>
    <font>
      <sz val="8"/>
      <color indexed="14"/>
      <name val="Arial Unicode MS"/>
      <family val="2"/>
      <charset val="238"/>
    </font>
    <font>
      <sz val="9"/>
      <name val="Arial Unicode MS"/>
      <family val="2"/>
      <charset val="238"/>
    </font>
    <font>
      <sz val="9"/>
      <color indexed="16"/>
      <name val="Arial CE"/>
      <charset val="238"/>
    </font>
    <font>
      <b/>
      <sz val="9"/>
      <name val="Arial CE"/>
      <charset val="238"/>
    </font>
    <font>
      <sz val="10"/>
      <name val="Arial"/>
      <family val="2"/>
      <charset val="238"/>
    </font>
    <font>
      <b/>
      <sz val="9"/>
      <color indexed="18"/>
      <name val="Arial"/>
      <family val="2"/>
      <charset val="238"/>
    </font>
    <font>
      <b/>
      <sz val="10"/>
      <color indexed="61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17"/>
      <name val="Courier New"/>
      <family val="3"/>
      <charset val="238"/>
    </font>
    <font>
      <b/>
      <sz val="12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8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0" borderId="0"/>
  </cellStyleXfs>
  <cellXfs count="396">
    <xf numFmtId="0" fontId="0" fillId="0" borderId="0" xfId="0"/>
    <xf numFmtId="165" fontId="2" fillId="2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165" fontId="2" fillId="2" borderId="4" xfId="1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horizontal="left"/>
    </xf>
    <xf numFmtId="166" fontId="13" fillId="2" borderId="5" xfId="2" applyNumberFormat="1" applyFont="1" applyFill="1" applyBorder="1"/>
    <xf numFmtId="0" fontId="7" fillId="2" borderId="5" xfId="0" applyFont="1" applyFill="1" applyBorder="1"/>
    <xf numFmtId="0" fontId="0" fillId="2" borderId="6" xfId="0" applyFill="1" applyBorder="1"/>
    <xf numFmtId="0" fontId="5" fillId="2" borderId="0" xfId="0" applyFont="1" applyFill="1" applyAlignment="1">
      <alignment horizontal="center"/>
    </xf>
    <xf numFmtId="0" fontId="14" fillId="2" borderId="5" xfId="0" applyFont="1" applyFill="1" applyBorder="1" applyAlignment="1">
      <alignment horizontal="left"/>
    </xf>
    <xf numFmtId="0" fontId="15" fillId="2" borderId="5" xfId="0" applyFont="1" applyFill="1" applyBorder="1" applyAlignment="1">
      <alignment horizontal="right"/>
    </xf>
    <xf numFmtId="0" fontId="10" fillId="2" borderId="5" xfId="0" applyFont="1" applyFill="1" applyBorder="1"/>
    <xf numFmtId="166" fontId="16" fillId="2" borderId="5" xfId="2" applyNumberFormat="1" applyFont="1" applyFill="1" applyBorder="1"/>
    <xf numFmtId="166" fontId="16" fillId="2" borderId="5" xfId="2" applyNumberFormat="1" applyFont="1" applyFill="1" applyBorder="1" applyAlignment="1">
      <alignment horizontal="center"/>
    </xf>
    <xf numFmtId="166" fontId="16" fillId="2" borderId="5" xfId="2" applyNumberFormat="1" applyFont="1" applyFill="1" applyBorder="1" applyAlignment="1">
      <alignment horizontal="right"/>
    </xf>
    <xf numFmtId="165" fontId="17" fillId="2" borderId="7" xfId="1" applyNumberFormat="1" applyFont="1" applyFill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19" fillId="2" borderId="8" xfId="0" applyFont="1" applyFill="1" applyBorder="1" applyAlignment="1">
      <alignment horizontal="left"/>
    </xf>
    <xf numFmtId="0" fontId="20" fillId="2" borderId="8" xfId="0" applyFont="1" applyFill="1" applyBorder="1" applyAlignment="1">
      <alignment horizontal="center"/>
    </xf>
    <xf numFmtId="0" fontId="21" fillId="2" borderId="8" xfId="0" applyFont="1" applyFill="1" applyBorder="1"/>
    <xf numFmtId="0" fontId="22" fillId="2" borderId="8" xfId="0" applyFont="1" applyFill="1" applyBorder="1" applyAlignment="1" applyProtection="1">
      <alignment horizontal="center"/>
      <protection locked="0"/>
    </xf>
    <xf numFmtId="0" fontId="23" fillId="2" borderId="8" xfId="0" applyFont="1" applyFill="1" applyBorder="1" applyAlignment="1" applyProtection="1">
      <alignment wrapText="1"/>
      <protection locked="0"/>
    </xf>
    <xf numFmtId="166" fontId="24" fillId="2" borderId="8" xfId="2" applyNumberFormat="1" applyFont="1" applyFill="1" applyBorder="1" applyAlignment="1">
      <alignment horizontal="center"/>
    </xf>
    <xf numFmtId="166" fontId="24" fillId="2" borderId="8" xfId="2" applyNumberFormat="1" applyFont="1" applyFill="1" applyBorder="1" applyAlignment="1">
      <alignment horizontal="right"/>
    </xf>
    <xf numFmtId="166" fontId="8" fillId="2" borderId="8" xfId="2" applyNumberFormat="1" applyFont="1" applyFill="1" applyBorder="1"/>
    <xf numFmtId="166" fontId="7" fillId="2" borderId="8" xfId="2" applyNumberFormat="1" applyFont="1" applyFill="1" applyBorder="1"/>
    <xf numFmtId="0" fontId="0" fillId="2" borderId="9" xfId="0" applyFill="1" applyBorder="1"/>
    <xf numFmtId="165" fontId="22" fillId="2" borderId="7" xfId="1" applyNumberFormat="1" applyFont="1" applyFill="1" applyBorder="1" applyAlignment="1" applyProtection="1">
      <alignment horizontal="center"/>
      <protection locked="0"/>
    </xf>
    <xf numFmtId="0" fontId="25" fillId="2" borderId="8" xfId="0" applyFont="1" applyFill="1" applyBorder="1" applyAlignment="1" applyProtection="1">
      <alignment wrapText="1"/>
      <protection locked="0"/>
    </xf>
    <xf numFmtId="0" fontId="26" fillId="2" borderId="8" xfId="0" applyFont="1" applyFill="1" applyBorder="1"/>
    <xf numFmtId="166" fontId="24" fillId="2" borderId="8" xfId="2" applyNumberFormat="1" applyFont="1" applyFill="1" applyBorder="1"/>
    <xf numFmtId="0" fontId="10" fillId="0" borderId="8" xfId="0" applyFont="1" applyBorder="1"/>
    <xf numFmtId="166" fontId="16" fillId="0" borderId="8" xfId="2" applyNumberFormat="1" applyFont="1" applyBorder="1"/>
    <xf numFmtId="166" fontId="27" fillId="2" borderId="9" xfId="2" applyNumberFormat="1" applyFont="1" applyFill="1" applyBorder="1"/>
    <xf numFmtId="165" fontId="2" fillId="2" borderId="10" xfId="1" applyNumberFormat="1" applyFont="1" applyFill="1" applyBorder="1" applyAlignment="1">
      <alignment horizontal="center"/>
    </xf>
    <xf numFmtId="0" fontId="28" fillId="2" borderId="11" xfId="0" applyFont="1" applyFill="1" applyBorder="1" applyAlignment="1">
      <alignment horizontal="left"/>
    </xf>
    <xf numFmtId="0" fontId="29" fillId="2" borderId="11" xfId="0" applyFont="1" applyFill="1" applyBorder="1" applyAlignment="1">
      <alignment horizontal="left"/>
    </xf>
    <xf numFmtId="0" fontId="20" fillId="2" borderId="11" xfId="0" applyFont="1" applyFill="1" applyBorder="1" applyAlignment="1">
      <alignment horizontal="center"/>
    </xf>
    <xf numFmtId="0" fontId="21" fillId="2" borderId="11" xfId="0" applyFont="1" applyFill="1" applyBorder="1"/>
    <xf numFmtId="166" fontId="24" fillId="2" borderId="11" xfId="2" applyNumberFormat="1" applyFont="1" applyFill="1" applyBorder="1"/>
    <xf numFmtId="166" fontId="24" fillId="2" borderId="11" xfId="2" applyNumberFormat="1" applyFont="1" applyFill="1" applyBorder="1" applyAlignment="1">
      <alignment horizontal="center"/>
    </xf>
    <xf numFmtId="166" fontId="24" fillId="2" borderId="11" xfId="2" applyNumberFormat="1" applyFont="1" applyFill="1" applyBorder="1" applyAlignment="1">
      <alignment horizontal="right"/>
    </xf>
    <xf numFmtId="166" fontId="30" fillId="2" borderId="11" xfId="2" applyNumberFormat="1" applyFont="1" applyFill="1" applyBorder="1"/>
    <xf numFmtId="166" fontId="7" fillId="2" borderId="11" xfId="2" applyNumberFormat="1" applyFont="1" applyFill="1" applyBorder="1"/>
    <xf numFmtId="166" fontId="27" fillId="2" borderId="12" xfId="2" applyNumberFormat="1" applyFont="1" applyFill="1" applyBorder="1"/>
    <xf numFmtId="0" fontId="28" fillId="2" borderId="5" xfId="0" applyFont="1" applyFill="1" applyBorder="1" applyAlignment="1">
      <alignment horizontal="left"/>
    </xf>
    <xf numFmtId="0" fontId="29" fillId="2" borderId="5" xfId="0" applyFont="1" applyFill="1" applyBorder="1" applyAlignment="1">
      <alignment horizontal="left"/>
    </xf>
    <xf numFmtId="0" fontId="20" fillId="2" borderId="5" xfId="0" applyFont="1" applyFill="1" applyBorder="1" applyAlignment="1">
      <alignment horizontal="center"/>
    </xf>
    <xf numFmtId="0" fontId="21" fillId="2" borderId="5" xfId="0" applyFont="1" applyFill="1" applyBorder="1"/>
    <xf numFmtId="166" fontId="24" fillId="2" borderId="5" xfId="2" applyNumberFormat="1" applyFont="1" applyFill="1" applyBorder="1"/>
    <xf numFmtId="166" fontId="24" fillId="2" borderId="5" xfId="2" applyNumberFormat="1" applyFont="1" applyFill="1" applyBorder="1" applyAlignment="1">
      <alignment horizontal="center"/>
    </xf>
    <xf numFmtId="166" fontId="24" fillId="2" borderId="5" xfId="2" applyNumberFormat="1" applyFont="1" applyFill="1" applyBorder="1" applyAlignment="1">
      <alignment horizontal="right"/>
    </xf>
    <xf numFmtId="166" fontId="8" fillId="2" borderId="5" xfId="2" applyNumberFormat="1" applyFont="1" applyFill="1" applyBorder="1"/>
    <xf numFmtId="166" fontId="7" fillId="2" borderId="5" xfId="2" applyNumberFormat="1" applyFont="1" applyFill="1" applyBorder="1" applyAlignment="1">
      <alignment horizontal="center"/>
    </xf>
    <xf numFmtId="166" fontId="16" fillId="2" borderId="6" xfId="2" applyNumberFormat="1" applyFont="1" applyFill="1" applyBorder="1" applyAlignment="1">
      <alignment horizontal="center"/>
    </xf>
    <xf numFmtId="0" fontId="31" fillId="2" borderId="5" xfId="0" applyFont="1" applyFill="1" applyBorder="1" applyAlignment="1">
      <alignment horizontal="left"/>
    </xf>
    <xf numFmtId="0" fontId="21" fillId="2" borderId="5" xfId="0" applyFont="1" applyFill="1" applyBorder="1" applyAlignment="1">
      <alignment horizontal="left"/>
    </xf>
    <xf numFmtId="0" fontId="21" fillId="2" borderId="5" xfId="0" applyFont="1" applyFill="1" applyBorder="1" applyAlignment="1">
      <alignment horizontal="center"/>
    </xf>
    <xf numFmtId="9" fontId="24" fillId="2" borderId="5" xfId="3" applyFont="1" applyFill="1" applyBorder="1" applyAlignment="1">
      <alignment horizontal="center"/>
    </xf>
    <xf numFmtId="9" fontId="24" fillId="2" borderId="5" xfId="3" applyFont="1" applyFill="1" applyBorder="1" applyAlignment="1">
      <alignment horizontal="right"/>
    </xf>
    <xf numFmtId="166" fontId="7" fillId="2" borderId="5" xfId="2" applyNumberFormat="1" applyFont="1" applyFill="1" applyBorder="1"/>
    <xf numFmtId="166" fontId="16" fillId="2" borderId="6" xfId="2" applyNumberFormat="1" applyFont="1" applyFill="1" applyBorder="1"/>
    <xf numFmtId="165" fontId="2" fillId="2" borderId="13" xfId="1" applyNumberFormat="1" applyFont="1" applyFill="1" applyBorder="1" applyAlignment="1">
      <alignment horizontal="center"/>
    </xf>
    <xf numFmtId="0" fontId="31" fillId="2" borderId="14" xfId="0" applyFont="1" applyFill="1" applyBorder="1" applyAlignment="1">
      <alignment horizontal="left"/>
    </xf>
    <xf numFmtId="0" fontId="21" fillId="2" borderId="14" xfId="0" applyFont="1" applyFill="1" applyBorder="1" applyAlignment="1">
      <alignment horizontal="left"/>
    </xf>
    <xf numFmtId="0" fontId="20" fillId="2" borderId="14" xfId="0" applyFont="1" applyFill="1" applyBorder="1" applyAlignment="1">
      <alignment horizontal="center"/>
    </xf>
    <xf numFmtId="0" fontId="21" fillId="2" borderId="14" xfId="0" applyFont="1" applyFill="1" applyBorder="1"/>
    <xf numFmtId="166" fontId="24" fillId="2" borderId="14" xfId="2" applyNumberFormat="1" applyFont="1" applyFill="1" applyBorder="1"/>
    <xf numFmtId="166" fontId="24" fillId="2" borderId="14" xfId="2" applyNumberFormat="1" applyFont="1" applyFill="1" applyBorder="1" applyAlignment="1">
      <alignment horizontal="center"/>
    </xf>
    <xf numFmtId="166" fontId="24" fillId="2" borderId="14" xfId="2" applyNumberFormat="1" applyFont="1" applyFill="1" applyBorder="1" applyAlignment="1">
      <alignment horizontal="right"/>
    </xf>
    <xf numFmtId="166" fontId="13" fillId="2" borderId="14" xfId="2" applyNumberFormat="1" applyFont="1" applyFill="1" applyBorder="1"/>
    <xf numFmtId="166" fontId="7" fillId="2" borderId="14" xfId="2" applyNumberFormat="1" applyFont="1" applyFill="1" applyBorder="1"/>
    <xf numFmtId="166" fontId="16" fillId="2" borderId="15" xfId="2" applyNumberFormat="1" applyFont="1" applyFill="1" applyBorder="1"/>
    <xf numFmtId="0" fontId="32" fillId="2" borderId="2" xfId="0" applyFont="1" applyFill="1" applyBorder="1" applyAlignment="1">
      <alignment horizontal="center"/>
    </xf>
    <xf numFmtId="166" fontId="15" fillId="2" borderId="2" xfId="2" applyNumberFormat="1" applyFont="1" applyFill="1" applyBorder="1" applyAlignment="1">
      <alignment horizontal="center"/>
    </xf>
    <xf numFmtId="0" fontId="33" fillId="2" borderId="2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166" fontId="34" fillId="2" borderId="2" xfId="2" applyNumberFormat="1" applyFont="1" applyFill="1" applyBorder="1" applyAlignment="1">
      <alignment horizontal="center"/>
    </xf>
    <xf numFmtId="166" fontId="24" fillId="2" borderId="2" xfId="2" applyNumberFormat="1" applyFont="1" applyFill="1" applyBorder="1" applyAlignment="1">
      <alignment horizontal="left"/>
    </xf>
    <xf numFmtId="166" fontId="35" fillId="2" borderId="2" xfId="2" applyNumberFormat="1" applyFont="1" applyFill="1" applyBorder="1" applyAlignment="1">
      <alignment horizontal="left"/>
    </xf>
    <xf numFmtId="166" fontId="8" fillId="2" borderId="2" xfId="2" applyNumberFormat="1" applyFont="1" applyFill="1" applyBorder="1" applyAlignment="1">
      <alignment horizontal="center"/>
    </xf>
    <xf numFmtId="166" fontId="3" fillId="2" borderId="2" xfId="2" applyNumberFormat="1" applyFont="1" applyFill="1" applyBorder="1" applyAlignment="1">
      <alignment horizontal="center"/>
    </xf>
    <xf numFmtId="166" fontId="36" fillId="2" borderId="3" xfId="2" applyNumberFormat="1" applyFont="1" applyFill="1" applyBorder="1" applyAlignment="1">
      <alignment horizontal="center"/>
    </xf>
    <xf numFmtId="0" fontId="32" fillId="2" borderId="5" xfId="0" applyFont="1" applyFill="1" applyBorder="1" applyAlignment="1">
      <alignment horizontal="center"/>
    </xf>
    <xf numFmtId="166" fontId="15" fillId="2" borderId="5" xfId="2" applyNumberFormat="1" applyFont="1" applyFill="1" applyBorder="1" applyAlignment="1">
      <alignment horizontal="center"/>
    </xf>
    <xf numFmtId="166" fontId="35" fillId="2" borderId="5" xfId="2" applyNumberFormat="1" applyFont="1" applyFill="1" applyBorder="1" applyAlignment="1">
      <alignment horizontal="center"/>
    </xf>
    <xf numFmtId="166" fontId="21" fillId="2" borderId="5" xfId="2" applyNumberFormat="1" applyFont="1" applyFill="1" applyBorder="1" applyAlignment="1">
      <alignment horizontal="center"/>
    </xf>
    <xf numFmtId="166" fontId="8" fillId="2" borderId="5" xfId="2" applyNumberFormat="1" applyFont="1" applyFill="1" applyBorder="1" applyAlignment="1">
      <alignment horizontal="center"/>
    </xf>
    <xf numFmtId="166" fontId="3" fillId="2" borderId="5" xfId="2" applyNumberFormat="1" applyFont="1" applyFill="1" applyBorder="1" applyAlignment="1">
      <alignment horizontal="center"/>
    </xf>
    <xf numFmtId="166" fontId="36" fillId="2" borderId="6" xfId="2" applyNumberFormat="1" applyFont="1" applyFill="1" applyBorder="1" applyAlignment="1">
      <alignment horizontal="center"/>
    </xf>
    <xf numFmtId="166" fontId="21" fillId="2" borderId="5" xfId="2" applyNumberFormat="1" applyFont="1" applyFill="1" applyBorder="1" applyAlignment="1">
      <alignment horizontal="right"/>
    </xf>
    <xf numFmtId="165" fontId="22" fillId="2" borderId="4" xfId="1" applyNumberFormat="1" applyFont="1" applyFill="1" applyBorder="1" applyAlignment="1">
      <alignment horizontal="center"/>
    </xf>
    <xf numFmtId="0" fontId="37" fillId="2" borderId="5" xfId="0" applyFont="1" applyFill="1" applyBorder="1" applyAlignment="1">
      <alignment horizontal="left"/>
    </xf>
    <xf numFmtId="0" fontId="38" fillId="2" borderId="5" xfId="0" applyFont="1" applyFill="1" applyBorder="1" applyAlignment="1">
      <alignment horizontal="left"/>
    </xf>
    <xf numFmtId="0" fontId="39" fillId="2" borderId="5" xfId="0" applyFont="1" applyFill="1" applyBorder="1" applyAlignment="1">
      <alignment horizontal="center"/>
    </xf>
    <xf numFmtId="0" fontId="40" fillId="2" borderId="5" xfId="0" applyFont="1" applyFill="1" applyBorder="1" applyAlignment="1">
      <alignment horizontal="center"/>
    </xf>
    <xf numFmtId="166" fontId="40" fillId="4" borderId="5" xfId="2" applyNumberFormat="1" applyFont="1" applyFill="1" applyBorder="1" applyAlignment="1"/>
    <xf numFmtId="9" fontId="41" fillId="4" borderId="5" xfId="3" applyFont="1" applyFill="1" applyBorder="1" applyAlignment="1">
      <alignment horizontal="center"/>
    </xf>
    <xf numFmtId="166" fontId="42" fillId="4" borderId="5" xfId="2" applyNumberFormat="1" applyFont="1" applyFill="1" applyBorder="1" applyAlignment="1">
      <alignment horizontal="right"/>
    </xf>
    <xf numFmtId="166" fontId="43" fillId="2" borderId="5" xfId="2" applyNumberFormat="1" applyFont="1" applyFill="1" applyBorder="1" applyAlignment="1">
      <alignment horizontal="right"/>
    </xf>
    <xf numFmtId="166" fontId="44" fillId="2" borderId="5" xfId="2" applyNumberFormat="1" applyFont="1" applyFill="1" applyBorder="1"/>
    <xf numFmtId="166" fontId="45" fillId="2" borderId="6" xfId="2" applyNumberFormat="1" applyFont="1" applyFill="1" applyBorder="1"/>
    <xf numFmtId="165" fontId="22" fillId="2" borderId="4" xfId="1" applyNumberFormat="1" applyFont="1" applyFill="1" applyBorder="1" applyAlignment="1" applyProtection="1">
      <alignment horizontal="center"/>
      <protection locked="0"/>
    </xf>
    <xf numFmtId="0" fontId="37" fillId="2" borderId="5" xfId="0" applyFont="1" applyFill="1" applyBorder="1" applyAlignment="1" applyProtection="1">
      <alignment horizontal="left" wrapText="1"/>
      <protection locked="0"/>
    </xf>
    <xf numFmtId="0" fontId="38" fillId="2" borderId="5" xfId="0" applyFont="1" applyFill="1" applyBorder="1" applyAlignment="1" applyProtection="1">
      <alignment horizontal="left" wrapText="1"/>
      <protection locked="0"/>
    </xf>
    <xf numFmtId="165" fontId="22" fillId="0" borderId="4" xfId="1" applyNumberFormat="1" applyFont="1" applyBorder="1" applyAlignment="1" applyProtection="1">
      <alignment horizontal="center"/>
      <protection locked="0"/>
    </xf>
    <xf numFmtId="0" fontId="37" fillId="0" borderId="5" xfId="0" applyFont="1" applyBorder="1" applyAlignment="1" applyProtection="1">
      <alignment horizontal="left" wrapText="1"/>
      <protection locked="0"/>
    </xf>
    <xf numFmtId="0" fontId="38" fillId="0" borderId="5" xfId="0" applyFont="1" applyBorder="1" applyAlignment="1" applyProtection="1">
      <alignment horizontal="left" wrapText="1"/>
      <protection locked="0"/>
    </xf>
    <xf numFmtId="0" fontId="39" fillId="5" borderId="5" xfId="0" applyFont="1" applyFill="1" applyBorder="1" applyAlignment="1">
      <alignment horizontal="center"/>
    </xf>
    <xf numFmtId="0" fontId="40" fillId="5" borderId="5" xfId="0" applyFont="1" applyFill="1" applyBorder="1" applyAlignment="1">
      <alignment horizontal="center"/>
    </xf>
    <xf numFmtId="166" fontId="40" fillId="6" borderId="5" xfId="2" applyNumberFormat="1" applyFont="1" applyFill="1" applyBorder="1" applyAlignment="1"/>
    <xf numFmtId="166" fontId="42" fillId="6" borderId="5" xfId="2" applyNumberFormat="1" applyFont="1" applyFill="1" applyBorder="1" applyAlignment="1">
      <alignment horizontal="right"/>
    </xf>
    <xf numFmtId="166" fontId="43" fillId="5" borderId="5" xfId="2" applyNumberFormat="1" applyFont="1" applyFill="1" applyBorder="1" applyAlignment="1">
      <alignment horizontal="right"/>
    </xf>
    <xf numFmtId="166" fontId="44" fillId="5" borderId="5" xfId="2" applyNumberFormat="1" applyFont="1" applyFill="1" applyBorder="1"/>
    <xf numFmtId="166" fontId="45" fillId="0" borderId="6" xfId="2" applyNumberFormat="1" applyFont="1" applyBorder="1"/>
    <xf numFmtId="165" fontId="22" fillId="3" borderId="4" xfId="1" applyNumberFormat="1" applyFont="1" applyFill="1" applyBorder="1" applyAlignment="1" applyProtection="1">
      <alignment horizontal="center"/>
      <protection locked="0"/>
    </xf>
    <xf numFmtId="0" fontId="46" fillId="3" borderId="5" xfId="0" applyFont="1" applyFill="1" applyBorder="1" applyAlignment="1" applyProtection="1">
      <alignment wrapText="1"/>
      <protection locked="0"/>
    </xf>
    <xf numFmtId="0" fontId="47" fillId="0" borderId="5" xfId="0" applyFont="1" applyBorder="1" applyAlignment="1" applyProtection="1">
      <alignment horizontal="center" wrapText="1"/>
      <protection locked="0"/>
    </xf>
    <xf numFmtId="0" fontId="39" fillId="0" borderId="5" xfId="0" applyFont="1" applyBorder="1" applyAlignment="1">
      <alignment horizontal="center"/>
    </xf>
    <xf numFmtId="0" fontId="6" fillId="0" borderId="0" xfId="0" applyFont="1"/>
    <xf numFmtId="0" fontId="46" fillId="0" borderId="5" xfId="0" applyFont="1" applyBorder="1" applyAlignment="1" applyProtection="1">
      <alignment wrapText="1"/>
      <protection locked="0"/>
    </xf>
    <xf numFmtId="0" fontId="48" fillId="0" borderId="5" xfId="0" applyFont="1" applyBorder="1" applyAlignment="1" applyProtection="1">
      <alignment horizontal="center" wrapText="1"/>
      <protection locked="0"/>
    </xf>
    <xf numFmtId="0" fontId="48" fillId="0" borderId="5" xfId="0" applyFont="1" applyBorder="1" applyAlignment="1" applyProtection="1">
      <alignment horizontal="center"/>
      <protection locked="0"/>
    </xf>
    <xf numFmtId="0" fontId="46" fillId="2" borderId="5" xfId="0" applyFont="1" applyFill="1" applyBorder="1" applyProtection="1">
      <protection locked="0"/>
    </xf>
    <xf numFmtId="0" fontId="49" fillId="0" borderId="5" xfId="0" applyFont="1" applyBorder="1" applyAlignment="1" applyProtection="1">
      <alignment horizontal="center"/>
      <protection locked="0"/>
    </xf>
    <xf numFmtId="0" fontId="46" fillId="0" borderId="5" xfId="0" applyFont="1" applyBorder="1" applyProtection="1">
      <protection locked="0"/>
    </xf>
    <xf numFmtId="165" fontId="22" fillId="0" borderId="7" xfId="1" applyNumberFormat="1" applyFont="1" applyBorder="1" applyAlignment="1" applyProtection="1">
      <alignment horizontal="center"/>
      <protection locked="0"/>
    </xf>
    <xf numFmtId="0" fontId="46" fillId="0" borderId="8" xfId="0" applyFont="1" applyBorder="1" applyProtection="1">
      <protection locked="0"/>
    </xf>
    <xf numFmtId="0" fontId="48" fillId="0" borderId="8" xfId="0" applyFont="1" applyBorder="1" applyAlignment="1" applyProtection="1">
      <alignment horizontal="center"/>
      <protection locked="0"/>
    </xf>
    <xf numFmtId="0" fontId="39" fillId="0" borderId="8" xfId="0" applyFont="1" applyBorder="1" applyAlignment="1">
      <alignment horizontal="center"/>
    </xf>
    <xf numFmtId="0" fontId="40" fillId="5" borderId="8" xfId="0" applyFont="1" applyFill="1" applyBorder="1" applyAlignment="1">
      <alignment horizontal="center"/>
    </xf>
    <xf numFmtId="166" fontId="40" fillId="6" borderId="8" xfId="2" applyNumberFormat="1" applyFont="1" applyFill="1" applyBorder="1" applyAlignment="1"/>
    <xf numFmtId="9" fontId="41" fillId="4" borderId="8" xfId="3" applyFont="1" applyFill="1" applyBorder="1" applyAlignment="1">
      <alignment horizontal="center"/>
    </xf>
    <xf numFmtId="166" fontId="42" fillId="6" borderId="8" xfId="2" applyNumberFormat="1" applyFont="1" applyFill="1" applyBorder="1" applyAlignment="1">
      <alignment horizontal="right"/>
    </xf>
    <xf numFmtId="166" fontId="43" fillId="5" borderId="8" xfId="2" applyNumberFormat="1" applyFont="1" applyFill="1" applyBorder="1" applyAlignment="1">
      <alignment horizontal="right"/>
    </xf>
    <xf numFmtId="166" fontId="44" fillId="5" borderId="8" xfId="2" applyNumberFormat="1" applyFont="1" applyFill="1" applyBorder="1"/>
    <xf numFmtId="166" fontId="45" fillId="0" borderId="9" xfId="2" applyNumberFormat="1" applyFont="1" applyBorder="1"/>
    <xf numFmtId="165" fontId="22" fillId="0" borderId="1" xfId="1" applyNumberFormat="1" applyFont="1" applyBorder="1" applyAlignment="1" applyProtection="1">
      <alignment horizontal="center"/>
      <protection locked="0"/>
    </xf>
    <xf numFmtId="0" fontId="46" fillId="0" borderId="2" xfId="0" applyFont="1" applyBorder="1" applyAlignment="1" applyProtection="1">
      <alignment wrapText="1"/>
      <protection locked="0"/>
    </xf>
    <xf numFmtId="0" fontId="48" fillId="0" borderId="2" xfId="0" applyFont="1" applyBorder="1" applyAlignment="1" applyProtection="1">
      <alignment horizontal="center"/>
      <protection locked="0"/>
    </xf>
    <xf numFmtId="0" fontId="39" fillId="0" borderId="2" xfId="0" applyFont="1" applyBorder="1" applyAlignment="1">
      <alignment horizontal="center"/>
    </xf>
    <xf numFmtId="0" fontId="40" fillId="5" borderId="2" xfId="0" applyFont="1" applyFill="1" applyBorder="1" applyAlignment="1">
      <alignment horizontal="center"/>
    </xf>
    <xf numFmtId="166" fontId="40" fillId="6" borderId="2" xfId="2" applyNumberFormat="1" applyFont="1" applyFill="1" applyBorder="1" applyAlignment="1"/>
    <xf numFmtId="9" fontId="41" fillId="4" borderId="2" xfId="3" applyFont="1" applyFill="1" applyBorder="1" applyAlignment="1">
      <alignment horizontal="center"/>
    </xf>
    <xf numFmtId="166" fontId="42" fillId="6" borderId="2" xfId="2" applyNumberFormat="1" applyFont="1" applyFill="1" applyBorder="1" applyAlignment="1">
      <alignment horizontal="right"/>
    </xf>
    <xf numFmtId="166" fontId="43" fillId="5" borderId="2" xfId="2" applyNumberFormat="1" applyFont="1" applyFill="1" applyBorder="1" applyAlignment="1">
      <alignment horizontal="right"/>
    </xf>
    <xf numFmtId="166" fontId="44" fillId="5" borderId="2" xfId="2" applyNumberFormat="1" applyFont="1" applyFill="1" applyBorder="1"/>
    <xf numFmtId="166" fontId="45" fillId="0" borderId="3" xfId="2" applyNumberFormat="1" applyFont="1" applyBorder="1"/>
    <xf numFmtId="0" fontId="46" fillId="2" borderId="5" xfId="0" applyFont="1" applyFill="1" applyBorder="1" applyAlignment="1">
      <alignment wrapText="1"/>
    </xf>
    <xf numFmtId="0" fontId="48" fillId="0" borderId="5" xfId="0" applyFont="1" applyBorder="1" applyAlignment="1">
      <alignment horizontal="center"/>
    </xf>
    <xf numFmtId="0" fontId="1" fillId="0" borderId="0" xfId="0" applyFont="1"/>
    <xf numFmtId="0" fontId="50" fillId="2" borderId="5" xfId="0" applyFont="1" applyFill="1" applyBorder="1" applyAlignment="1">
      <alignment wrapText="1"/>
    </xf>
    <xf numFmtId="0" fontId="15" fillId="0" borderId="5" xfId="0" applyFont="1" applyBorder="1" applyAlignment="1">
      <alignment horizontal="center"/>
    </xf>
    <xf numFmtId="165" fontId="22" fillId="3" borderId="4" xfId="1" applyNumberFormat="1" applyFont="1" applyFill="1" applyBorder="1" applyAlignment="1">
      <alignment horizontal="center"/>
    </xf>
    <xf numFmtId="0" fontId="46" fillId="3" borderId="5" xfId="0" applyFont="1" applyFill="1" applyBorder="1"/>
    <xf numFmtId="165" fontId="2" fillId="0" borderId="4" xfId="1" applyNumberFormat="1" applyFont="1" applyBorder="1" applyAlignment="1">
      <alignment horizontal="center"/>
    </xf>
    <xf numFmtId="0" fontId="46" fillId="0" borderId="5" xfId="0" applyFont="1" applyBorder="1" applyAlignment="1">
      <alignment wrapText="1"/>
    </xf>
    <xf numFmtId="0" fontId="46" fillId="2" borderId="5" xfId="0" applyFont="1" applyFill="1" applyBorder="1"/>
    <xf numFmtId="0" fontId="48" fillId="2" borderId="5" xfId="0" applyFont="1" applyFill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46" fillId="2" borderId="8" xfId="0" applyFont="1" applyFill="1" applyBorder="1" applyAlignment="1" applyProtection="1">
      <alignment wrapText="1"/>
      <protection locked="0"/>
    </xf>
    <xf numFmtId="0" fontId="48" fillId="0" borderId="8" xfId="0" applyFont="1" applyBorder="1" applyAlignment="1" applyProtection="1">
      <alignment horizontal="center" wrapText="1"/>
      <protection locked="0"/>
    </xf>
    <xf numFmtId="165" fontId="22" fillId="2" borderId="1" xfId="1" applyNumberFormat="1" applyFont="1" applyFill="1" applyBorder="1" applyAlignment="1" applyProtection="1">
      <alignment horizontal="center"/>
      <protection locked="0"/>
    </xf>
    <xf numFmtId="0" fontId="46" fillId="0" borderId="2" xfId="0" applyFont="1" applyBorder="1" applyProtection="1">
      <protection locked="0"/>
    </xf>
    <xf numFmtId="0" fontId="48" fillId="0" borderId="2" xfId="0" applyFont="1" applyBorder="1" applyAlignment="1" applyProtection="1">
      <alignment horizontal="center" wrapText="1"/>
      <protection locked="0"/>
    </xf>
    <xf numFmtId="0" fontId="46" fillId="2" borderId="5" xfId="0" applyFont="1" applyFill="1" applyBorder="1" applyAlignment="1" applyProtection="1">
      <alignment wrapText="1"/>
      <protection locked="0"/>
    </xf>
    <xf numFmtId="0" fontId="46" fillId="3" borderId="5" xfId="0" applyFont="1" applyFill="1" applyBorder="1" applyProtection="1">
      <protection locked="0"/>
    </xf>
    <xf numFmtId="0" fontId="50" fillId="2" borderId="5" xfId="0" applyFont="1" applyFill="1" applyBorder="1" applyAlignment="1" applyProtection="1">
      <alignment wrapText="1"/>
      <protection locked="0"/>
    </xf>
    <xf numFmtId="0" fontId="50" fillId="0" borderId="5" xfId="0" applyFont="1" applyBorder="1" applyProtection="1">
      <protection locked="0"/>
    </xf>
    <xf numFmtId="0" fontId="50" fillId="0" borderId="5" xfId="0" applyFont="1" applyBorder="1" applyAlignment="1" applyProtection="1">
      <alignment wrapText="1"/>
      <protection locked="0"/>
    </xf>
    <xf numFmtId="0" fontId="46" fillId="0" borderId="8" xfId="0" applyFont="1" applyBorder="1" applyAlignment="1" applyProtection="1">
      <alignment wrapText="1"/>
      <protection locked="0"/>
    </xf>
    <xf numFmtId="0" fontId="51" fillId="0" borderId="2" xfId="0" applyFont="1" applyBorder="1" applyAlignment="1">
      <alignment horizontal="left" wrapText="1"/>
    </xf>
    <xf numFmtId="0" fontId="15" fillId="0" borderId="2" xfId="0" applyFont="1" applyBorder="1" applyAlignment="1">
      <alignment horizontal="center"/>
    </xf>
    <xf numFmtId="165" fontId="0" fillId="0" borderId="4" xfId="1" applyNumberFormat="1" applyFont="1" applyBorder="1" applyAlignment="1">
      <alignment horizontal="center"/>
    </xf>
    <xf numFmtId="0" fontId="4" fillId="0" borderId="5" xfId="0" applyFont="1" applyBorder="1" applyAlignment="1">
      <alignment wrapText="1"/>
    </xf>
    <xf numFmtId="165" fontId="0" fillId="2" borderId="4" xfId="1" applyNumberFormat="1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4" fillId="2" borderId="5" xfId="0" applyFont="1" applyFill="1" applyBorder="1"/>
    <xf numFmtId="165" fontId="0" fillId="2" borderId="7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9" fillId="0" borderId="2" xfId="0" applyFont="1" applyBorder="1" applyAlignment="1">
      <alignment horizontal="center"/>
    </xf>
    <xf numFmtId="165" fontId="0" fillId="0" borderId="7" xfId="1" applyNumberFormat="1" applyFont="1" applyBorder="1" applyAlignment="1">
      <alignment horizontal="center"/>
    </xf>
    <xf numFmtId="0" fontId="4" fillId="0" borderId="8" xfId="0" applyFont="1" applyBorder="1" applyAlignment="1">
      <alignment wrapText="1"/>
    </xf>
    <xf numFmtId="0" fontId="9" fillId="0" borderId="8" xfId="0" applyFont="1" applyBorder="1" applyAlignment="1">
      <alignment horizontal="center"/>
    </xf>
    <xf numFmtId="0" fontId="25" fillId="0" borderId="2" xfId="0" applyFont="1" applyBorder="1" applyAlignment="1" applyProtection="1">
      <alignment wrapText="1"/>
      <protection locked="0"/>
    </xf>
    <xf numFmtId="0" fontId="52" fillId="0" borderId="5" xfId="0" applyFont="1" applyBorder="1" applyProtection="1">
      <protection locked="0"/>
    </xf>
    <xf numFmtId="0" fontId="53" fillId="2" borderId="5" xfId="0" applyFont="1" applyFill="1" applyBorder="1" applyAlignment="1" applyProtection="1">
      <alignment horizontal="left"/>
      <protection locked="0"/>
    </xf>
    <xf numFmtId="0" fontId="38" fillId="0" borderId="5" xfId="0" applyFont="1" applyBorder="1" applyAlignment="1" applyProtection="1">
      <alignment horizontal="left"/>
      <protection locked="0"/>
    </xf>
    <xf numFmtId="0" fontId="40" fillId="0" borderId="5" xfId="0" applyFont="1" applyBorder="1" applyAlignment="1">
      <alignment horizontal="center"/>
    </xf>
    <xf numFmtId="0" fontId="53" fillId="0" borderId="5" xfId="0" applyFont="1" applyBorder="1" applyAlignment="1" applyProtection="1">
      <alignment horizontal="left" wrapText="1"/>
      <protection locked="0"/>
    </xf>
    <xf numFmtId="0" fontId="54" fillId="0" borderId="5" xfId="0" applyFont="1" applyBorder="1" applyAlignment="1" applyProtection="1">
      <alignment wrapText="1"/>
      <protection locked="0"/>
    </xf>
    <xf numFmtId="0" fontId="18" fillId="2" borderId="5" xfId="0" applyFont="1" applyFill="1" applyBorder="1" applyAlignment="1">
      <alignment horizontal="left"/>
    </xf>
    <xf numFmtId="0" fontId="55" fillId="0" borderId="2" xfId="0" applyFont="1" applyBorder="1" applyAlignment="1" applyProtection="1">
      <alignment horizontal="center"/>
      <protection locked="0"/>
    </xf>
    <xf numFmtId="165" fontId="22" fillId="3" borderId="1" xfId="1" applyNumberFormat="1" applyFont="1" applyFill="1" applyBorder="1" applyAlignment="1" applyProtection="1">
      <alignment horizontal="center"/>
      <protection locked="0"/>
    </xf>
    <xf numFmtId="0" fontId="46" fillId="3" borderId="2" xfId="0" applyFont="1" applyFill="1" applyBorder="1" applyProtection="1">
      <protection locked="0"/>
    </xf>
    <xf numFmtId="0" fontId="18" fillId="0" borderId="5" xfId="0" applyFont="1" applyBorder="1"/>
    <xf numFmtId="0" fontId="48" fillId="2" borderId="5" xfId="0" applyFont="1" applyFill="1" applyBorder="1" applyAlignment="1" applyProtection="1">
      <alignment horizontal="center"/>
      <protection locked="0"/>
    </xf>
    <xf numFmtId="0" fontId="56" fillId="2" borderId="5" xfId="0" applyFont="1" applyFill="1" applyBorder="1" applyProtection="1">
      <protection locked="0"/>
    </xf>
    <xf numFmtId="0" fontId="57" fillId="2" borderId="5" xfId="0" applyFont="1" applyFill="1" applyBorder="1" applyAlignment="1" applyProtection="1">
      <alignment horizontal="center"/>
      <protection locked="0"/>
    </xf>
    <xf numFmtId="0" fontId="58" fillId="2" borderId="5" xfId="0" applyFont="1" applyFill="1" applyBorder="1" applyAlignment="1">
      <alignment horizontal="center"/>
    </xf>
    <xf numFmtId="166" fontId="58" fillId="4" borderId="5" xfId="2" applyNumberFormat="1" applyFont="1" applyFill="1" applyBorder="1" applyAlignment="1"/>
    <xf numFmtId="0" fontId="59" fillId="0" borderId="5" xfId="0" applyFont="1" applyBorder="1" applyAlignment="1">
      <alignment vertical="center"/>
    </xf>
    <xf numFmtId="0" fontId="60" fillId="0" borderId="5" xfId="0" applyFont="1" applyBorder="1" applyAlignment="1">
      <alignment horizontal="center"/>
    </xf>
    <xf numFmtId="0" fontId="58" fillId="0" borderId="5" xfId="0" applyFont="1" applyBorder="1" applyAlignment="1">
      <alignment horizontal="center"/>
    </xf>
    <xf numFmtId="0" fontId="61" fillId="0" borderId="5" xfId="0" applyFont="1" applyBorder="1"/>
    <xf numFmtId="0" fontId="58" fillId="5" borderId="5" xfId="0" applyFont="1" applyFill="1" applyBorder="1" applyAlignment="1">
      <alignment horizontal="center"/>
    </xf>
    <xf numFmtId="0" fontId="62" fillId="5" borderId="5" xfId="0" applyFont="1" applyFill="1" applyBorder="1" applyAlignment="1" applyProtection="1">
      <alignment horizontal="left"/>
      <protection locked="0"/>
    </xf>
    <xf numFmtId="0" fontId="62" fillId="0" borderId="5" xfId="0" applyFont="1" applyBorder="1" applyAlignment="1" applyProtection="1">
      <alignment horizontal="left"/>
      <protection locked="0"/>
    </xf>
    <xf numFmtId="165" fontId="2" fillId="0" borderId="7" xfId="1" applyNumberFormat="1" applyFont="1" applyBorder="1" applyAlignment="1">
      <alignment horizontal="center"/>
    </xf>
    <xf numFmtId="0" fontId="59" fillId="0" borderId="8" xfId="0" applyFont="1" applyBorder="1" applyAlignment="1">
      <alignment vertical="center"/>
    </xf>
    <xf numFmtId="0" fontId="62" fillId="0" borderId="8" xfId="0" applyFont="1" applyBorder="1" applyAlignment="1" applyProtection="1">
      <alignment horizontal="left"/>
      <protection locked="0"/>
    </xf>
    <xf numFmtId="0" fontId="63" fillId="5" borderId="8" xfId="0" applyFont="1" applyFill="1" applyBorder="1" applyAlignment="1">
      <alignment horizontal="center"/>
    </xf>
    <xf numFmtId="0" fontId="58" fillId="2" borderId="8" xfId="0" applyFont="1" applyFill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59" fillId="0" borderId="2" xfId="0" applyFont="1" applyBorder="1" applyAlignment="1">
      <alignment vertical="center"/>
    </xf>
    <xf numFmtId="0" fontId="62" fillId="0" borderId="2" xfId="0" applyFont="1" applyBorder="1" applyAlignment="1" applyProtection="1">
      <alignment horizontal="left"/>
      <protection locked="0"/>
    </xf>
    <xf numFmtId="0" fontId="63" fillId="5" borderId="2" xfId="0" applyFont="1" applyFill="1" applyBorder="1" applyAlignment="1">
      <alignment horizontal="center"/>
    </xf>
    <xf numFmtId="0" fontId="58" fillId="2" borderId="2" xfId="0" applyFont="1" applyFill="1" applyBorder="1" applyAlignment="1">
      <alignment horizontal="center"/>
    </xf>
    <xf numFmtId="0" fontId="63" fillId="5" borderId="5" xfId="0" applyFont="1" applyFill="1" applyBorder="1" applyAlignment="1">
      <alignment horizontal="center"/>
    </xf>
    <xf numFmtId="0" fontId="59" fillId="0" borderId="5" xfId="0" applyFont="1" applyBorder="1" applyAlignment="1">
      <alignment vertical="center" wrapText="1"/>
    </xf>
    <xf numFmtId="0" fontId="63" fillId="5" borderId="5" xfId="0" applyFont="1" applyFill="1" applyBorder="1" applyAlignment="1">
      <alignment horizontal="center" wrapText="1"/>
    </xf>
    <xf numFmtId="0" fontId="64" fillId="0" borderId="5" xfId="0" applyFont="1" applyBorder="1" applyAlignment="1">
      <alignment wrapText="1"/>
    </xf>
    <xf numFmtId="0" fontId="61" fillId="0" borderId="5" xfId="0" applyFont="1" applyBorder="1" applyAlignment="1">
      <alignment horizontal="left"/>
    </xf>
    <xf numFmtId="0" fontId="65" fillId="0" borderId="5" xfId="0" applyFont="1" applyBorder="1" applyAlignment="1" applyProtection="1">
      <alignment horizontal="left"/>
      <protection locked="0"/>
    </xf>
    <xf numFmtId="0" fontId="66" fillId="0" borderId="5" xfId="0" applyFont="1" applyBorder="1" applyAlignment="1" applyProtection="1">
      <alignment horizontal="center"/>
      <protection locked="0"/>
    </xf>
    <xf numFmtId="0" fontId="66" fillId="0" borderId="5" xfId="0" applyFont="1" applyBorder="1" applyAlignment="1" applyProtection="1">
      <alignment horizontal="left"/>
      <protection locked="0"/>
    </xf>
    <xf numFmtId="0" fontId="66" fillId="5" borderId="5" xfId="0" applyFont="1" applyFill="1" applyBorder="1" applyAlignment="1">
      <alignment horizontal="center"/>
    </xf>
    <xf numFmtId="0" fontId="67" fillId="0" borderId="5" xfId="0" applyFont="1" applyBorder="1" applyAlignment="1" applyProtection="1">
      <alignment horizontal="left"/>
      <protection locked="0"/>
    </xf>
    <xf numFmtId="0" fontId="67" fillId="0" borderId="8" xfId="0" applyFont="1" applyBorder="1" applyAlignment="1" applyProtection="1">
      <alignment horizontal="left"/>
      <protection locked="0"/>
    </xf>
    <xf numFmtId="0" fontId="66" fillId="5" borderId="8" xfId="0" applyFont="1" applyFill="1" applyBorder="1" applyAlignment="1">
      <alignment horizontal="center"/>
    </xf>
    <xf numFmtId="0" fontId="67" fillId="0" borderId="2" xfId="0" applyFont="1" applyBorder="1" applyAlignment="1" applyProtection="1">
      <alignment horizontal="left"/>
      <protection locked="0"/>
    </xf>
    <xf numFmtId="0" fontId="66" fillId="5" borderId="2" xfId="0" applyFont="1" applyFill="1" applyBorder="1" applyAlignment="1">
      <alignment horizontal="center"/>
    </xf>
    <xf numFmtId="0" fontId="67" fillId="0" borderId="5" xfId="0" applyFont="1" applyBorder="1" applyAlignment="1" applyProtection="1">
      <alignment horizontal="left" wrapText="1"/>
      <protection locked="0"/>
    </xf>
    <xf numFmtId="0" fontId="68" fillId="0" borderId="5" xfId="0" applyFont="1" applyBorder="1" applyAlignment="1" applyProtection="1">
      <alignment horizontal="left"/>
      <protection locked="0"/>
    </xf>
    <xf numFmtId="165" fontId="22" fillId="0" borderId="16" xfId="1" applyNumberFormat="1" applyFont="1" applyBorder="1" applyAlignment="1" applyProtection="1">
      <alignment horizontal="center"/>
      <protection locked="0"/>
    </xf>
    <xf numFmtId="0" fontId="68" fillId="0" borderId="0" xfId="0" applyFont="1" applyAlignment="1" applyProtection="1">
      <alignment horizontal="left"/>
      <protection locked="0"/>
    </xf>
    <xf numFmtId="0" fontId="59" fillId="0" borderId="0" xfId="0" applyFont="1" applyAlignment="1">
      <alignment vertical="center"/>
    </xf>
    <xf numFmtId="0" fontId="66" fillId="5" borderId="0" xfId="0" applyFont="1" applyFill="1" applyAlignment="1">
      <alignment horizontal="center"/>
    </xf>
    <xf numFmtId="0" fontId="58" fillId="2" borderId="0" xfId="0" applyFont="1" applyFill="1" applyAlignment="1">
      <alignment horizontal="center"/>
    </xf>
    <xf numFmtId="166" fontId="58" fillId="4" borderId="0" xfId="2" applyNumberFormat="1" applyFont="1" applyFill="1" applyBorder="1" applyAlignment="1"/>
    <xf numFmtId="9" fontId="41" fillId="4" borderId="0" xfId="3" applyFont="1" applyFill="1" applyBorder="1" applyAlignment="1">
      <alignment horizontal="center"/>
    </xf>
    <xf numFmtId="166" fontId="42" fillId="6" borderId="0" xfId="2" applyNumberFormat="1" applyFont="1" applyFill="1" applyBorder="1" applyAlignment="1">
      <alignment horizontal="right"/>
    </xf>
    <xf numFmtId="166" fontId="43" fillId="5" borderId="0" xfId="2" applyNumberFormat="1" applyFont="1" applyFill="1" applyBorder="1" applyAlignment="1">
      <alignment horizontal="right"/>
    </xf>
    <xf numFmtId="166" fontId="44" fillId="5" borderId="0" xfId="2" applyNumberFormat="1" applyFont="1" applyFill="1" applyBorder="1"/>
    <xf numFmtId="166" fontId="45" fillId="0" borderId="17" xfId="2" applyNumberFormat="1" applyFont="1" applyBorder="1"/>
    <xf numFmtId="0" fontId="71" fillId="0" borderId="0" xfId="0" applyFont="1" applyAlignment="1">
      <alignment horizontal="left"/>
    </xf>
    <xf numFmtId="0" fontId="22" fillId="0" borderId="0" xfId="0" applyFont="1" applyAlignment="1" applyProtection="1">
      <alignment horizontal="left"/>
      <protection locked="0"/>
    </xf>
    <xf numFmtId="0" fontId="38" fillId="0" borderId="0" xfId="0" applyFont="1" applyAlignment="1" applyProtection="1">
      <alignment horizontal="left"/>
      <protection locked="0"/>
    </xf>
    <xf numFmtId="0" fontId="40" fillId="5" borderId="0" xfId="0" applyFont="1" applyFill="1" applyAlignment="1">
      <alignment horizontal="center"/>
    </xf>
    <xf numFmtId="0" fontId="40" fillId="8" borderId="16" xfId="0" applyFont="1" applyFill="1" applyBorder="1" applyAlignment="1">
      <alignment horizontal="center"/>
    </xf>
    <xf numFmtId="166" fontId="40" fillId="9" borderId="0" xfId="2" applyNumberFormat="1" applyFont="1" applyFill="1" applyBorder="1" applyAlignment="1"/>
    <xf numFmtId="9" fontId="41" fillId="9" borderId="0" xfId="3" applyFont="1" applyFill="1" applyBorder="1" applyAlignment="1">
      <alignment horizontal="center"/>
    </xf>
    <xf numFmtId="166" fontId="42" fillId="9" borderId="0" xfId="2" applyNumberFormat="1" applyFont="1" applyFill="1" applyBorder="1" applyAlignment="1">
      <alignment horizontal="right"/>
    </xf>
    <xf numFmtId="166" fontId="43" fillId="8" borderId="0" xfId="2" applyNumberFormat="1" applyFont="1" applyFill="1" applyBorder="1" applyAlignment="1">
      <alignment horizontal="right"/>
    </xf>
    <xf numFmtId="166" fontId="44" fillId="8" borderId="0" xfId="2" applyNumberFormat="1" applyFont="1" applyFill="1" applyBorder="1"/>
    <xf numFmtId="166" fontId="45" fillId="8" borderId="17" xfId="2" applyNumberFormat="1" applyFont="1" applyFill="1" applyBorder="1"/>
    <xf numFmtId="166" fontId="72" fillId="8" borderId="0" xfId="2" applyNumberFormat="1" applyFont="1" applyFill="1" applyBorder="1" applyAlignment="1">
      <alignment horizontal="right"/>
    </xf>
    <xf numFmtId="0" fontId="40" fillId="8" borderId="18" xfId="0" applyFont="1" applyFill="1" applyBorder="1" applyAlignment="1">
      <alignment horizontal="center"/>
    </xf>
    <xf numFmtId="166" fontId="40" fillId="9" borderId="19" xfId="2" applyNumberFormat="1" applyFont="1" applyFill="1" applyBorder="1" applyAlignment="1"/>
    <xf numFmtId="9" fontId="41" fillId="9" borderId="19" xfId="3" applyFont="1" applyFill="1" applyBorder="1" applyAlignment="1">
      <alignment horizontal="center"/>
    </xf>
    <xf numFmtId="166" fontId="42" fillId="9" borderId="19" xfId="2" applyNumberFormat="1" applyFont="1" applyFill="1" applyBorder="1" applyAlignment="1">
      <alignment horizontal="right"/>
    </xf>
    <xf numFmtId="166" fontId="43" fillId="8" borderId="19" xfId="2" applyNumberFormat="1" applyFont="1" applyFill="1" applyBorder="1" applyAlignment="1">
      <alignment horizontal="right"/>
    </xf>
    <xf numFmtId="166" fontId="44" fillId="8" borderId="19" xfId="2" applyNumberFormat="1" applyFont="1" applyFill="1" applyBorder="1"/>
    <xf numFmtId="166" fontId="45" fillId="8" borderId="20" xfId="2" applyNumberFormat="1" applyFont="1" applyFill="1" applyBorder="1"/>
    <xf numFmtId="166" fontId="40" fillId="6" borderId="0" xfId="2" applyNumberFormat="1" applyFont="1" applyFill="1" applyBorder="1" applyAlignment="1"/>
    <xf numFmtId="9" fontId="41" fillId="6" borderId="0" xfId="3" applyFont="1" applyFill="1" applyBorder="1" applyAlignment="1">
      <alignment horizontal="center"/>
    </xf>
    <xf numFmtId="165" fontId="22" fillId="0" borderId="18" xfId="1" applyNumberFormat="1" applyFont="1" applyBorder="1" applyAlignment="1" applyProtection="1">
      <alignment horizontal="center"/>
      <protection locked="0"/>
    </xf>
    <xf numFmtId="0" fontId="22" fillId="0" borderId="19" xfId="0" applyFont="1" applyBorder="1" applyAlignment="1" applyProtection="1">
      <alignment horizontal="left"/>
      <protection locked="0"/>
    </xf>
    <xf numFmtId="0" fontId="38" fillId="0" borderId="19" xfId="0" applyFont="1" applyBorder="1" applyAlignment="1" applyProtection="1">
      <alignment horizontal="left"/>
      <protection locked="0"/>
    </xf>
    <xf numFmtId="0" fontId="40" fillId="5" borderId="19" xfId="0" applyFont="1" applyFill="1" applyBorder="1" applyAlignment="1">
      <alignment horizontal="center"/>
    </xf>
    <xf numFmtId="166" fontId="40" fillId="6" borderId="19" xfId="2" applyNumberFormat="1" applyFont="1" applyFill="1" applyBorder="1" applyAlignment="1"/>
    <xf numFmtId="9" fontId="41" fillId="6" borderId="19" xfId="3" applyFont="1" applyFill="1" applyBorder="1" applyAlignment="1">
      <alignment horizontal="center"/>
    </xf>
    <xf numFmtId="166" fontId="42" fillId="6" borderId="19" xfId="2" applyNumberFormat="1" applyFont="1" applyFill="1" applyBorder="1" applyAlignment="1">
      <alignment horizontal="right"/>
    </xf>
    <xf numFmtId="166" fontId="43" fillId="5" borderId="19" xfId="2" applyNumberFormat="1" applyFont="1" applyFill="1" applyBorder="1" applyAlignment="1">
      <alignment horizontal="right"/>
    </xf>
    <xf numFmtId="166" fontId="44" fillId="5" borderId="19" xfId="2" applyNumberFormat="1" applyFont="1" applyFill="1" applyBorder="1"/>
    <xf numFmtId="166" fontId="45" fillId="0" borderId="20" xfId="2" applyNumberFormat="1" applyFont="1" applyBorder="1"/>
    <xf numFmtId="165" fontId="22" fillId="0" borderId="0" xfId="1" applyNumberFormat="1" applyFont="1" applyAlignment="1" applyProtection="1">
      <alignment horizontal="center"/>
      <protection locked="0"/>
    </xf>
    <xf numFmtId="166" fontId="45" fillId="0" borderId="0" xfId="2" applyNumberFormat="1" applyFont="1" applyBorder="1"/>
    <xf numFmtId="166" fontId="41" fillId="6" borderId="0" xfId="2" applyNumberFormat="1" applyFont="1" applyFill="1" applyBorder="1" applyAlignment="1">
      <alignment horizontal="right"/>
    </xf>
    <xf numFmtId="166" fontId="73" fillId="5" borderId="0" xfId="2" applyNumberFormat="1" applyFont="1" applyFill="1" applyBorder="1" applyAlignment="1">
      <alignment horizontal="right"/>
    </xf>
    <xf numFmtId="0" fontId="74" fillId="0" borderId="0" xfId="0" applyFont="1"/>
    <xf numFmtId="0" fontId="75" fillId="5" borderId="0" xfId="0" applyFont="1" applyFill="1" applyAlignment="1">
      <alignment horizontal="left" wrapText="1"/>
    </xf>
    <xf numFmtId="0" fontId="47" fillId="5" borderId="0" xfId="0" applyFont="1" applyFill="1" applyAlignment="1">
      <alignment horizontal="left" wrapText="1"/>
    </xf>
    <xf numFmtId="165" fontId="22" fillId="5" borderId="0" xfId="1" applyNumberFormat="1" applyFont="1" applyFill="1" applyAlignment="1" applyProtection="1">
      <alignment horizontal="center"/>
      <protection locked="0"/>
    </xf>
    <xf numFmtId="0" fontId="22" fillId="5" borderId="0" xfId="0" applyFont="1" applyFill="1" applyAlignment="1" applyProtection="1">
      <alignment horizontal="left"/>
      <protection locked="0"/>
    </xf>
    <xf numFmtId="0" fontId="38" fillId="5" borderId="0" xfId="0" applyFont="1" applyFill="1" applyAlignment="1" applyProtection="1">
      <alignment horizontal="left"/>
      <protection locked="0"/>
    </xf>
    <xf numFmtId="165" fontId="22" fillId="7" borderId="0" xfId="1" applyNumberFormat="1" applyFont="1" applyFill="1" applyAlignment="1" applyProtection="1">
      <alignment horizontal="center"/>
      <protection locked="0"/>
    </xf>
    <xf numFmtId="0" fontId="22" fillId="7" borderId="0" xfId="0" applyFont="1" applyFill="1" applyAlignment="1" applyProtection="1">
      <alignment horizontal="left"/>
      <protection locked="0"/>
    </xf>
    <xf numFmtId="0" fontId="38" fillId="7" borderId="0" xfId="0" applyFont="1" applyFill="1" applyAlignment="1" applyProtection="1">
      <alignment horizontal="left"/>
      <protection locked="0"/>
    </xf>
    <xf numFmtId="165" fontId="22" fillId="2" borderId="0" xfId="1" applyNumberFormat="1" applyFont="1" applyFill="1" applyBorder="1" applyAlignment="1" applyProtection="1">
      <alignment horizontal="center"/>
      <protection locked="0"/>
    </xf>
    <xf numFmtId="0" fontId="22" fillId="2" borderId="0" xfId="0" applyFont="1" applyFill="1" applyAlignment="1" applyProtection="1">
      <alignment horizontal="left"/>
      <protection locked="0"/>
    </xf>
    <xf numFmtId="0" fontId="46" fillId="2" borderId="0" xfId="0" applyFont="1" applyFill="1" applyAlignment="1" applyProtection="1">
      <alignment wrapText="1"/>
      <protection locked="0"/>
    </xf>
    <xf numFmtId="0" fontId="48" fillId="2" borderId="0" xfId="0" applyFont="1" applyFill="1" applyAlignment="1" applyProtection="1">
      <alignment horizontal="center"/>
      <protection locked="0"/>
    </xf>
    <xf numFmtId="0" fontId="39" fillId="2" borderId="0" xfId="0" applyFont="1" applyFill="1" applyAlignment="1">
      <alignment horizontal="center"/>
    </xf>
    <xf numFmtId="0" fontId="0" fillId="2" borderId="0" xfId="0" applyFill="1"/>
    <xf numFmtId="0" fontId="9" fillId="0" borderId="0" xfId="0" applyFont="1"/>
    <xf numFmtId="0" fontId="39" fillId="5" borderId="0" xfId="0" applyFont="1" applyFill="1" applyAlignment="1">
      <alignment horizontal="center"/>
    </xf>
    <xf numFmtId="0" fontId="76" fillId="2" borderId="0" xfId="0" applyFont="1" applyFill="1" applyAlignment="1" applyProtection="1">
      <alignment horizontal="left" wrapText="1"/>
      <protection locked="0"/>
    </xf>
    <xf numFmtId="0" fontId="76" fillId="2" borderId="0" xfId="0" applyFont="1" applyFill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0" fontId="38" fillId="2" borderId="0" xfId="0" applyFont="1" applyFill="1" applyAlignment="1" applyProtection="1">
      <alignment horizontal="left"/>
      <protection locked="0"/>
    </xf>
    <xf numFmtId="0" fontId="40" fillId="2" borderId="0" xfId="0" applyFont="1" applyFill="1" applyAlignment="1">
      <alignment horizontal="center"/>
    </xf>
    <xf numFmtId="166" fontId="40" fillId="4" borderId="0" xfId="2" applyNumberFormat="1" applyFont="1" applyFill="1" applyBorder="1" applyAlignment="1"/>
    <xf numFmtId="166" fontId="42" fillId="4" borderId="0" xfId="2" applyNumberFormat="1" applyFont="1" applyFill="1" applyBorder="1" applyAlignment="1">
      <alignment horizontal="right"/>
    </xf>
    <xf numFmtId="166" fontId="43" fillId="2" borderId="0" xfId="2" applyNumberFormat="1" applyFont="1" applyFill="1" applyBorder="1" applyAlignment="1">
      <alignment horizontal="right"/>
    </xf>
    <xf numFmtId="166" fontId="44" fillId="2" borderId="0" xfId="2" applyNumberFormat="1" applyFont="1" applyFill="1" applyBorder="1"/>
    <xf numFmtId="166" fontId="45" fillId="2" borderId="0" xfId="2" applyNumberFormat="1" applyFont="1" applyFill="1" applyBorder="1"/>
    <xf numFmtId="165" fontId="2" fillId="2" borderId="0" xfId="1" applyNumberFormat="1" applyFont="1" applyFill="1" applyBorder="1" applyAlignment="1">
      <alignment horizontal="center"/>
    </xf>
    <xf numFmtId="0" fontId="18" fillId="2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165" fontId="22" fillId="0" borderId="0" xfId="1" applyNumberFormat="1" applyFont="1" applyBorder="1" applyAlignment="1" applyProtection="1">
      <alignment horizontal="center"/>
      <protection locked="0"/>
    </xf>
    <xf numFmtId="165" fontId="2" fillId="0" borderId="0" xfId="1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0" fillId="0" borderId="0" xfId="0" applyFont="1"/>
    <xf numFmtId="166" fontId="16" fillId="0" borderId="0" xfId="2" applyNumberFormat="1" applyFont="1"/>
    <xf numFmtId="166" fontId="16" fillId="0" borderId="0" xfId="2" applyNumberFormat="1" applyFont="1" applyAlignment="1">
      <alignment horizontal="center"/>
    </xf>
    <xf numFmtId="166" fontId="16" fillId="0" borderId="0" xfId="2" applyNumberFormat="1" applyFont="1" applyAlignment="1">
      <alignment horizontal="right"/>
    </xf>
    <xf numFmtId="166" fontId="8" fillId="0" borderId="0" xfId="2" applyNumberFormat="1" applyFont="1"/>
    <xf numFmtId="0" fontId="7" fillId="0" borderId="0" xfId="0" applyFont="1"/>
    <xf numFmtId="0" fontId="74" fillId="5" borderId="0" xfId="0" applyFont="1" applyFill="1" applyAlignment="1">
      <alignment horizontal="center"/>
    </xf>
    <xf numFmtId="166" fontId="74" fillId="5" borderId="0" xfId="2" applyNumberFormat="1" applyFont="1" applyFill="1" applyBorder="1" applyAlignment="1">
      <alignment horizontal="right"/>
    </xf>
    <xf numFmtId="166" fontId="74" fillId="5" borderId="0" xfId="2" applyNumberFormat="1" applyFont="1" applyFill="1" applyBorder="1" applyAlignment="1">
      <alignment horizontal="center"/>
    </xf>
    <xf numFmtId="0" fontId="77" fillId="0" borderId="0" xfId="0" applyFont="1"/>
    <xf numFmtId="0" fontId="78" fillId="0" borderId="0" xfId="0" applyFont="1"/>
    <xf numFmtId="165" fontId="22" fillId="5" borderId="0" xfId="1" applyNumberFormat="1" applyFont="1" applyFill="1" applyAlignment="1">
      <alignment horizontal="center"/>
    </xf>
    <xf numFmtId="0" fontId="22" fillId="5" borderId="0" xfId="0" applyFont="1" applyFill="1" applyAlignment="1">
      <alignment horizontal="left"/>
    </xf>
    <xf numFmtId="0" fontId="38" fillId="5" borderId="0" xfId="0" applyFont="1" applyFill="1" applyAlignment="1">
      <alignment horizontal="left"/>
    </xf>
    <xf numFmtId="165" fontId="2" fillId="5" borderId="0" xfId="1" applyNumberFormat="1" applyFont="1" applyFill="1" applyAlignment="1">
      <alignment horizontal="center"/>
    </xf>
    <xf numFmtId="0" fontId="2" fillId="5" borderId="0" xfId="0" applyFont="1" applyFill="1" applyAlignment="1">
      <alignment horizontal="left"/>
    </xf>
    <xf numFmtId="0" fontId="29" fillId="5" borderId="0" xfId="0" applyFont="1" applyFill="1" applyAlignment="1">
      <alignment horizontal="left"/>
    </xf>
    <xf numFmtId="0" fontId="79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166" fontId="24" fillId="5" borderId="0" xfId="2" applyNumberFormat="1" applyFont="1" applyFill="1" applyBorder="1" applyAlignment="1">
      <alignment horizontal="right"/>
    </xf>
    <xf numFmtId="166" fontId="24" fillId="5" borderId="0" xfId="2" applyNumberFormat="1" applyFont="1" applyFill="1" applyBorder="1" applyAlignment="1">
      <alignment horizontal="center"/>
    </xf>
    <xf numFmtId="166" fontId="8" fillId="5" borderId="0" xfId="2" applyNumberFormat="1" applyFont="1" applyFill="1" applyBorder="1" applyAlignment="1">
      <alignment horizontal="right"/>
    </xf>
    <xf numFmtId="0" fontId="80" fillId="5" borderId="0" xfId="0" applyFont="1" applyFill="1" applyAlignment="1">
      <alignment horizontal="left"/>
    </xf>
    <xf numFmtId="0" fontId="9" fillId="5" borderId="0" xfId="0" applyFont="1" applyFill="1" applyAlignment="1">
      <alignment horizontal="left"/>
    </xf>
    <xf numFmtId="166" fontId="16" fillId="0" borderId="0" xfId="2" applyNumberFormat="1" applyFont="1" applyBorder="1"/>
    <xf numFmtId="166" fontId="16" fillId="0" borderId="0" xfId="2" applyNumberFormat="1" applyFont="1" applyBorder="1" applyAlignment="1">
      <alignment horizontal="center"/>
    </xf>
    <xf numFmtId="166" fontId="16" fillId="0" borderId="0" xfId="2" applyNumberFormat="1" applyFont="1" applyBorder="1" applyAlignment="1">
      <alignment horizontal="right"/>
    </xf>
    <xf numFmtId="166" fontId="8" fillId="0" borderId="0" xfId="2" applyNumberFormat="1" applyFont="1" applyBorder="1"/>
    <xf numFmtId="49" fontId="82" fillId="0" borderId="19" xfId="4" applyNumberFormat="1" applyFont="1" applyBorder="1" applyAlignment="1">
      <alignment horizontal="center"/>
    </xf>
    <xf numFmtId="0" fontId="82" fillId="0" borderId="19" xfId="4" applyFont="1" applyBorder="1" applyAlignment="1">
      <alignment horizontal="center"/>
    </xf>
    <xf numFmtId="49" fontId="82" fillId="0" borderId="0" xfId="4" applyNumberFormat="1" applyFont="1" applyAlignment="1">
      <alignment horizontal="center"/>
    </xf>
    <xf numFmtId="167" fontId="83" fillId="0" borderId="0" xfId="4" applyNumberFormat="1" applyFont="1"/>
    <xf numFmtId="49" fontId="83" fillId="0" borderId="0" xfId="4" applyNumberFormat="1" applyFont="1" applyAlignment="1">
      <alignment horizontal="center"/>
    </xf>
    <xf numFmtId="0" fontId="83" fillId="0" borderId="0" xfId="4" applyFont="1" applyAlignment="1">
      <alignment horizontal="left"/>
    </xf>
    <xf numFmtId="168" fontId="83" fillId="0" borderId="0" xfId="4" applyNumberFormat="1" applyFont="1"/>
    <xf numFmtId="169" fontId="83" fillId="0" borderId="0" xfId="4" applyNumberFormat="1" applyFont="1"/>
    <xf numFmtId="170" fontId="83" fillId="0" borderId="0" xfId="4" applyNumberFormat="1" applyFont="1"/>
    <xf numFmtId="167" fontId="82" fillId="0" borderId="0" xfId="4" applyNumberFormat="1" applyFont="1"/>
    <xf numFmtId="0" fontId="82" fillId="0" borderId="0" xfId="4" applyFont="1" applyAlignment="1">
      <alignment horizontal="left"/>
    </xf>
    <xf numFmtId="168" fontId="82" fillId="0" borderId="0" xfId="4" applyNumberFormat="1" applyFont="1"/>
    <xf numFmtId="169" fontId="82" fillId="0" borderId="0" xfId="4" applyNumberFormat="1" applyFont="1"/>
    <xf numFmtId="170" fontId="82" fillId="0" borderId="0" xfId="4" applyNumberFormat="1" applyFont="1"/>
    <xf numFmtId="167" fontId="84" fillId="0" borderId="21" xfId="4" applyNumberFormat="1" applyFont="1" applyBorder="1" applyAlignment="1">
      <alignment horizontal="right" vertical="top"/>
    </xf>
    <xf numFmtId="49" fontId="84" fillId="0" borderId="21" xfId="4" applyNumberFormat="1" applyFont="1" applyBorder="1" applyAlignment="1">
      <alignment horizontal="center" vertical="top"/>
    </xf>
    <xf numFmtId="49" fontId="84" fillId="0" borderId="21" xfId="4" applyNumberFormat="1" applyFont="1" applyBorder="1" applyAlignment="1">
      <alignment horizontal="left" vertical="top"/>
    </xf>
    <xf numFmtId="0" fontId="84" fillId="0" borderId="21" xfId="4" applyFont="1" applyBorder="1" applyAlignment="1">
      <alignment horizontal="left" vertical="top" wrapText="1"/>
    </xf>
    <xf numFmtId="168" fontId="2" fillId="0" borderId="21" xfId="4" applyNumberFormat="1" applyFont="1" applyBorder="1" applyAlignment="1">
      <alignment horizontal="right" vertical="top"/>
    </xf>
    <xf numFmtId="169" fontId="84" fillId="0" borderId="21" xfId="4" applyNumberFormat="1" applyFont="1" applyBorder="1" applyAlignment="1">
      <alignment horizontal="right" vertical="top"/>
    </xf>
    <xf numFmtId="170" fontId="84" fillId="0" borderId="21" xfId="4" applyNumberFormat="1" applyFont="1" applyBorder="1" applyAlignment="1">
      <alignment horizontal="right" vertical="top"/>
    </xf>
    <xf numFmtId="167" fontId="85" fillId="0" borderId="0" xfId="4" applyNumberFormat="1" applyFont="1" applyAlignment="1">
      <alignment horizontal="left" vertical="top" wrapText="1"/>
    </xf>
    <xf numFmtId="49" fontId="85" fillId="0" borderId="0" xfId="4" applyNumberFormat="1" applyFont="1" applyAlignment="1">
      <alignment horizontal="left" vertical="top" wrapText="1"/>
    </xf>
    <xf numFmtId="0" fontId="85" fillId="0" borderId="0" xfId="4" applyFont="1" applyAlignment="1">
      <alignment horizontal="left" vertical="top" wrapText="1"/>
    </xf>
    <xf numFmtId="168" fontId="85" fillId="0" borderId="0" xfId="4" applyNumberFormat="1" applyFont="1" applyAlignment="1">
      <alignment horizontal="right" vertical="top"/>
    </xf>
    <xf numFmtId="169" fontId="85" fillId="0" borderId="0" xfId="4" applyNumberFormat="1" applyFont="1" applyAlignment="1">
      <alignment horizontal="left" vertical="top" wrapText="1"/>
    </xf>
    <xf numFmtId="168" fontId="85" fillId="0" borderId="0" xfId="4" applyNumberFormat="1" applyFont="1" applyAlignment="1">
      <alignment horizontal="left" vertical="top" wrapText="1"/>
    </xf>
    <xf numFmtId="170" fontId="85" fillId="0" borderId="0" xfId="4" applyNumberFormat="1" applyFont="1" applyAlignment="1">
      <alignment horizontal="left" vertical="top" wrapText="1"/>
    </xf>
    <xf numFmtId="0" fontId="62" fillId="0" borderId="0" xfId="0" applyFont="1" applyAlignment="1" applyProtection="1">
      <alignment horizontal="left"/>
      <protection locked="0"/>
    </xf>
    <xf numFmtId="0" fontId="58" fillId="0" borderId="0" xfId="0" applyFont="1" applyAlignment="1">
      <alignment horizontal="center"/>
    </xf>
    <xf numFmtId="166" fontId="58" fillId="0" borderId="0" xfId="2" applyNumberFormat="1" applyFont="1" applyFill="1" applyBorder="1" applyAlignment="1"/>
    <xf numFmtId="9" fontId="41" fillId="0" borderId="0" xfId="3" applyFont="1" applyFill="1" applyBorder="1" applyAlignment="1">
      <alignment horizontal="center"/>
    </xf>
    <xf numFmtId="166" fontId="42" fillId="0" borderId="0" xfId="2" applyNumberFormat="1" applyFont="1" applyFill="1" applyBorder="1" applyAlignment="1">
      <alignment horizontal="right"/>
    </xf>
    <xf numFmtId="166" fontId="43" fillId="0" borderId="0" xfId="2" applyNumberFormat="1" applyFont="1" applyFill="1" applyBorder="1" applyAlignment="1">
      <alignment horizontal="right"/>
    </xf>
    <xf numFmtId="166" fontId="44" fillId="0" borderId="0" xfId="2" applyNumberFormat="1" applyFont="1" applyFill="1" applyBorder="1"/>
    <xf numFmtId="166" fontId="45" fillId="0" borderId="17" xfId="2" applyNumberFormat="1" applyFont="1" applyFill="1" applyBorder="1"/>
    <xf numFmtId="0" fontId="61" fillId="0" borderId="0" xfId="0" applyFont="1" applyAlignment="1">
      <alignment horizontal="left"/>
    </xf>
    <xf numFmtId="0" fontId="69" fillId="0" borderId="0" xfId="0" applyFont="1" applyAlignment="1">
      <alignment horizontal="center"/>
    </xf>
    <xf numFmtId="0" fontId="70" fillId="0" borderId="0" xfId="0" applyFont="1"/>
    <xf numFmtId="165" fontId="22" fillId="0" borderId="16" xfId="1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86" fillId="0" borderId="19" xfId="0" applyFont="1" applyBorder="1" applyAlignment="1">
      <alignment horizontal="center"/>
    </xf>
  </cellXfs>
  <cellStyles count="5">
    <cellStyle name="Čárka" xfId="1" builtinId="3"/>
    <cellStyle name="Měna" xfId="2" builtinId="4"/>
    <cellStyle name="Normální" xfId="0" builtinId="0"/>
    <cellStyle name="Normální 2" xfId="4" xr:uid="{293C972D-3033-487E-AFB4-8EC029CC4C19}"/>
    <cellStyle name="Procenta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Akce_kuchyn&#283;_2025\Modernizace_kuchyn-vykaz_vymer.xls" TargetMode="External"/><Relationship Id="rId1" Type="http://schemas.openxmlformats.org/officeDocument/2006/relationships/externalLinkPath" Target="/Akce_kuchyn&#283;_2025/Modernizace_kuchyn-vykaz_vy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ryci list"/>
      <sheetName val="Rekapitulace"/>
      <sheetName val="Zakazka"/>
      <sheetName val="Figury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D4D9-87C6-4C3C-9987-6C525ED6C480}">
  <dimension ref="B2:E5"/>
  <sheetViews>
    <sheetView tabSelected="1" workbookViewId="0">
      <selection activeCell="B2" sqref="B2:E2"/>
    </sheetView>
  </sheetViews>
  <sheetFormatPr defaultRowHeight="12.75"/>
  <cols>
    <col min="2" max="2" width="15.42578125" customWidth="1"/>
  </cols>
  <sheetData>
    <row r="2" spans="2:5" ht="16.5" thickBot="1">
      <c r="B2" s="395" t="s">
        <v>623</v>
      </c>
      <c r="C2" s="395"/>
      <c r="D2" s="395"/>
      <c r="E2" s="395"/>
    </row>
    <row r="3" spans="2:5" ht="25.5">
      <c r="B3" s="386"/>
      <c r="C3" s="387" t="s">
        <v>626</v>
      </c>
      <c r="D3" s="388" t="s">
        <v>261</v>
      </c>
      <c r="E3" s="389" t="s">
        <v>627</v>
      </c>
    </row>
    <row r="4" spans="2:5">
      <c r="B4" s="390" t="s">
        <v>624</v>
      </c>
      <c r="C4" s="385"/>
      <c r="D4" s="385"/>
      <c r="E4" s="391"/>
    </row>
    <row r="5" spans="2:5" ht="13.5" thickBot="1">
      <c r="B5" s="392" t="s">
        <v>625</v>
      </c>
      <c r="C5" s="393"/>
      <c r="D5" s="393"/>
      <c r="E5" s="394"/>
    </row>
  </sheetData>
  <mergeCells count="1">
    <mergeCell ref="B2:E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8E1EF-2C18-4542-9C9B-A262196844AB}">
  <dimension ref="A1:J187"/>
  <sheetViews>
    <sheetView workbookViewId="0">
      <pane ySplit="1" topLeftCell="A175" activePane="bottomLeft" state="frozen"/>
      <selection pane="bottomLeft" activeCell="A2" sqref="A2"/>
    </sheetView>
  </sheetViews>
  <sheetFormatPr defaultRowHeight="12.75"/>
  <cols>
    <col min="3" max="3" width="11.28515625" bestFit="1" customWidth="1"/>
    <col min="4" max="4" width="61.28515625" customWidth="1"/>
    <col min="6" max="6" width="13.7109375" bestFit="1" customWidth="1"/>
    <col min="9" max="9" width="10.28515625" customWidth="1"/>
  </cols>
  <sheetData>
    <row r="1" spans="1:10" ht="13.5" thickBot="1">
      <c r="A1" s="345" t="s">
        <v>251</v>
      </c>
      <c r="B1" s="345" t="s">
        <v>252</v>
      </c>
      <c r="C1" s="345" t="s">
        <v>253</v>
      </c>
      <c r="D1" s="346" t="s">
        <v>254</v>
      </c>
      <c r="E1" s="345" t="s">
        <v>255</v>
      </c>
      <c r="F1" s="345" t="s">
        <v>256</v>
      </c>
      <c r="G1" s="345" t="s">
        <v>257</v>
      </c>
      <c r="H1" s="345" t="s">
        <v>258</v>
      </c>
      <c r="I1" s="345" t="s">
        <v>259</v>
      </c>
      <c r="J1" s="345" t="s">
        <v>260</v>
      </c>
    </row>
    <row r="2" spans="1:10">
      <c r="A2" s="348"/>
      <c r="B2" s="349"/>
      <c r="C2" s="350"/>
      <c r="D2" s="350" t="s">
        <v>262</v>
      </c>
      <c r="E2" s="349"/>
      <c r="F2" s="351"/>
      <c r="G2" s="352"/>
      <c r="H2" s="351"/>
      <c r="I2" s="352"/>
      <c r="J2" s="353">
        <f>SUBTOTAL(9,J3:J189)</f>
        <v>0</v>
      </c>
    </row>
    <row r="3" spans="1:10">
      <c r="A3" s="354"/>
      <c r="B3" s="347"/>
      <c r="C3" s="355"/>
      <c r="D3" s="355" t="s">
        <v>263</v>
      </c>
      <c r="E3" s="347"/>
      <c r="F3" s="356"/>
      <c r="G3" s="357"/>
      <c r="H3" s="356"/>
      <c r="I3" s="357"/>
      <c r="J3" s="358">
        <f>SUBTOTAL(9,J4:J5)</f>
        <v>0</v>
      </c>
    </row>
    <row r="4" spans="1:10">
      <c r="A4" s="359">
        <v>1</v>
      </c>
      <c r="B4" s="360" t="s">
        <v>264</v>
      </c>
      <c r="C4" s="361" t="s">
        <v>265</v>
      </c>
      <c r="D4" s="362" t="s">
        <v>266</v>
      </c>
      <c r="E4" s="360" t="s">
        <v>267</v>
      </c>
      <c r="F4" s="363">
        <v>1</v>
      </c>
      <c r="G4" s="364">
        <v>0</v>
      </c>
      <c r="H4" s="363">
        <f>F4*(1+G4/100)</f>
        <v>1</v>
      </c>
      <c r="I4" s="364">
        <v>0</v>
      </c>
      <c r="J4" s="365">
        <f>H4*I4</f>
        <v>0</v>
      </c>
    </row>
    <row r="5" spans="1:10">
      <c r="A5" s="359">
        <v>2</v>
      </c>
      <c r="B5" s="360" t="s">
        <v>264</v>
      </c>
      <c r="C5" s="361" t="s">
        <v>268</v>
      </c>
      <c r="D5" s="362" t="s">
        <v>269</v>
      </c>
      <c r="E5" s="360" t="s">
        <v>270</v>
      </c>
      <c r="F5" s="363">
        <v>1.7555999999999998</v>
      </c>
      <c r="G5" s="364">
        <v>0</v>
      </c>
      <c r="H5" s="363">
        <f>F5*(1+G5/100)</f>
        <v>1.7555999999999998</v>
      </c>
      <c r="I5" s="364">
        <v>0</v>
      </c>
      <c r="J5" s="365">
        <f>H5*I5</f>
        <v>0</v>
      </c>
    </row>
    <row r="6" spans="1:10">
      <c r="A6" s="354"/>
      <c r="B6" s="347"/>
      <c r="C6" s="355"/>
      <c r="D6" s="355" t="s">
        <v>271</v>
      </c>
      <c r="E6" s="347"/>
      <c r="F6" s="356"/>
      <c r="G6" s="357"/>
      <c r="H6" s="356"/>
      <c r="I6" s="357"/>
      <c r="J6" s="358">
        <f>SUBTOTAL(9,J7:J12)</f>
        <v>0</v>
      </c>
    </row>
    <row r="7" spans="1:10">
      <c r="A7" s="359">
        <v>1</v>
      </c>
      <c r="B7" s="360" t="s">
        <v>264</v>
      </c>
      <c r="C7" s="361" t="s">
        <v>272</v>
      </c>
      <c r="D7" s="362" t="s">
        <v>273</v>
      </c>
      <c r="E7" s="360" t="s">
        <v>270</v>
      </c>
      <c r="F7" s="363">
        <v>50.6</v>
      </c>
      <c r="G7" s="364">
        <v>0</v>
      </c>
      <c r="H7" s="363">
        <f t="shared" ref="H7:H12" si="0">F7*(1+G7/100)</f>
        <v>50.6</v>
      </c>
      <c r="I7" s="364">
        <v>0</v>
      </c>
      <c r="J7" s="365">
        <f t="shared" ref="J7:J12" si="1">H7*I7</f>
        <v>0</v>
      </c>
    </row>
    <row r="8" spans="1:10" ht="24">
      <c r="A8" s="359">
        <v>2</v>
      </c>
      <c r="B8" s="360" t="s">
        <v>264</v>
      </c>
      <c r="C8" s="361" t="s">
        <v>274</v>
      </c>
      <c r="D8" s="362" t="s">
        <v>275</v>
      </c>
      <c r="E8" s="360" t="s">
        <v>270</v>
      </c>
      <c r="F8" s="363">
        <v>1.7555999999999998</v>
      </c>
      <c r="G8" s="364">
        <v>0</v>
      </c>
      <c r="H8" s="363">
        <f t="shared" si="0"/>
        <v>1.7555999999999998</v>
      </c>
      <c r="I8" s="364">
        <v>0</v>
      </c>
      <c r="J8" s="365">
        <f t="shared" si="1"/>
        <v>0</v>
      </c>
    </row>
    <row r="9" spans="1:10">
      <c r="A9" s="359">
        <v>3</v>
      </c>
      <c r="B9" s="360" t="s">
        <v>264</v>
      </c>
      <c r="C9" s="361" t="s">
        <v>276</v>
      </c>
      <c r="D9" s="362" t="s">
        <v>277</v>
      </c>
      <c r="E9" s="360" t="s">
        <v>270</v>
      </c>
      <c r="F9" s="363">
        <v>1.756</v>
      </c>
      <c r="G9" s="364">
        <v>0</v>
      </c>
      <c r="H9" s="363">
        <f t="shared" si="0"/>
        <v>1.756</v>
      </c>
      <c r="I9" s="364">
        <v>0</v>
      </c>
      <c r="J9" s="365">
        <f t="shared" si="1"/>
        <v>0</v>
      </c>
    </row>
    <row r="10" spans="1:10" ht="24">
      <c r="A10" s="359">
        <v>4</v>
      </c>
      <c r="B10" s="360" t="s">
        <v>264</v>
      </c>
      <c r="C10" s="361" t="s">
        <v>278</v>
      </c>
      <c r="D10" s="362" t="s">
        <v>279</v>
      </c>
      <c r="E10" s="360" t="s">
        <v>270</v>
      </c>
      <c r="F10" s="363">
        <v>50.6</v>
      </c>
      <c r="G10" s="364">
        <v>0</v>
      </c>
      <c r="H10" s="363">
        <f t="shared" si="0"/>
        <v>50.6</v>
      </c>
      <c r="I10" s="364">
        <v>0</v>
      </c>
      <c r="J10" s="365">
        <f t="shared" si="1"/>
        <v>0</v>
      </c>
    </row>
    <row r="11" spans="1:10" ht="24">
      <c r="A11" s="359">
        <v>5</v>
      </c>
      <c r="B11" s="360" t="s">
        <v>264</v>
      </c>
      <c r="C11" s="361" t="s">
        <v>280</v>
      </c>
      <c r="D11" s="362" t="s">
        <v>281</v>
      </c>
      <c r="E11" s="360" t="s">
        <v>282</v>
      </c>
      <c r="F11" s="363">
        <v>8.8000000000000005E-3</v>
      </c>
      <c r="G11" s="364">
        <v>0</v>
      </c>
      <c r="H11" s="363">
        <f t="shared" si="0"/>
        <v>8.8000000000000005E-3</v>
      </c>
      <c r="I11" s="364">
        <v>0</v>
      </c>
      <c r="J11" s="365">
        <f t="shared" si="1"/>
        <v>0</v>
      </c>
    </row>
    <row r="12" spans="1:10">
      <c r="A12" s="359">
        <v>6</v>
      </c>
      <c r="B12" s="360" t="s">
        <v>264</v>
      </c>
      <c r="C12" s="361" t="s">
        <v>283</v>
      </c>
      <c r="D12" s="362" t="s">
        <v>284</v>
      </c>
      <c r="E12" s="360" t="s">
        <v>282</v>
      </c>
      <c r="F12" s="363">
        <v>0.54239999999999999</v>
      </c>
      <c r="G12" s="364">
        <v>0</v>
      </c>
      <c r="H12" s="363">
        <f t="shared" si="0"/>
        <v>0.54239999999999999</v>
      </c>
      <c r="I12" s="364">
        <v>0</v>
      </c>
      <c r="J12" s="365">
        <f t="shared" si="1"/>
        <v>0</v>
      </c>
    </row>
    <row r="13" spans="1:10">
      <c r="A13" s="354"/>
      <c r="B13" s="347"/>
      <c r="C13" s="355"/>
      <c r="D13" s="355" t="s">
        <v>285</v>
      </c>
      <c r="E13" s="347"/>
      <c r="F13" s="356"/>
      <c r="G13" s="357"/>
      <c r="H13" s="356"/>
      <c r="I13" s="357"/>
      <c r="J13" s="358">
        <f>SUBTOTAL(9,J14:J25)</f>
        <v>0</v>
      </c>
    </row>
    <row r="14" spans="1:10">
      <c r="A14" s="359">
        <v>1</v>
      </c>
      <c r="B14" s="360" t="s">
        <v>264</v>
      </c>
      <c r="C14" s="361" t="s">
        <v>286</v>
      </c>
      <c r="D14" s="362" t="s">
        <v>287</v>
      </c>
      <c r="E14" s="360" t="s">
        <v>270</v>
      </c>
      <c r="F14" s="363">
        <v>61.11</v>
      </c>
      <c r="G14" s="364">
        <v>0</v>
      </c>
      <c r="H14" s="363">
        <f t="shared" ref="H14:H20" si="2">F14*(1+G14/100)</f>
        <v>61.11</v>
      </c>
      <c r="I14" s="364">
        <v>0</v>
      </c>
      <c r="J14" s="365">
        <f t="shared" ref="J14:J20" si="3">H14*I14</f>
        <v>0</v>
      </c>
    </row>
    <row r="15" spans="1:10">
      <c r="A15" s="359">
        <v>2</v>
      </c>
      <c r="B15" s="360" t="s">
        <v>264</v>
      </c>
      <c r="C15" s="361" t="s">
        <v>288</v>
      </c>
      <c r="D15" s="362" t="s">
        <v>289</v>
      </c>
      <c r="E15" s="360" t="s">
        <v>118</v>
      </c>
      <c r="F15" s="363">
        <v>1</v>
      </c>
      <c r="G15" s="364">
        <v>0</v>
      </c>
      <c r="H15" s="363">
        <f t="shared" si="2"/>
        <v>1</v>
      </c>
      <c r="I15" s="364">
        <v>0</v>
      </c>
      <c r="J15" s="365">
        <f t="shared" si="3"/>
        <v>0</v>
      </c>
    </row>
    <row r="16" spans="1:10">
      <c r="A16" s="359">
        <v>3</v>
      </c>
      <c r="B16" s="360" t="s">
        <v>264</v>
      </c>
      <c r="C16" s="361" t="s">
        <v>290</v>
      </c>
      <c r="D16" s="362" t="s">
        <v>291</v>
      </c>
      <c r="E16" s="360" t="s">
        <v>270</v>
      </c>
      <c r="F16" s="363">
        <v>12.93</v>
      </c>
      <c r="G16" s="364">
        <v>0</v>
      </c>
      <c r="H16" s="363">
        <f t="shared" si="2"/>
        <v>12.93</v>
      </c>
      <c r="I16" s="364">
        <v>0</v>
      </c>
      <c r="J16" s="365">
        <f t="shared" si="3"/>
        <v>0</v>
      </c>
    </row>
    <row r="17" spans="1:10">
      <c r="A17" s="359">
        <v>4</v>
      </c>
      <c r="B17" s="360" t="s">
        <v>264</v>
      </c>
      <c r="C17" s="361" t="s">
        <v>292</v>
      </c>
      <c r="D17" s="362" t="s">
        <v>293</v>
      </c>
      <c r="E17" s="360" t="s">
        <v>270</v>
      </c>
      <c r="F17" s="363">
        <v>61.11</v>
      </c>
      <c r="G17" s="364">
        <v>0</v>
      </c>
      <c r="H17" s="363">
        <f t="shared" si="2"/>
        <v>61.11</v>
      </c>
      <c r="I17" s="364">
        <v>0</v>
      </c>
      <c r="J17" s="365">
        <f t="shared" si="3"/>
        <v>0</v>
      </c>
    </row>
    <row r="18" spans="1:10" ht="24">
      <c r="A18" s="359">
        <v>5</v>
      </c>
      <c r="B18" s="360" t="s">
        <v>264</v>
      </c>
      <c r="C18" s="361" t="s">
        <v>294</v>
      </c>
      <c r="D18" s="362" t="s">
        <v>295</v>
      </c>
      <c r="E18" s="360" t="s">
        <v>270</v>
      </c>
      <c r="F18" s="363">
        <v>122.22</v>
      </c>
      <c r="G18" s="364">
        <v>0</v>
      </c>
      <c r="H18" s="363">
        <f t="shared" si="2"/>
        <v>122.22</v>
      </c>
      <c r="I18" s="364">
        <v>0</v>
      </c>
      <c r="J18" s="365">
        <f t="shared" si="3"/>
        <v>0</v>
      </c>
    </row>
    <row r="19" spans="1:10" ht="24">
      <c r="A19" s="359">
        <v>6</v>
      </c>
      <c r="B19" s="360" t="s">
        <v>264</v>
      </c>
      <c r="C19" s="361" t="s">
        <v>296</v>
      </c>
      <c r="D19" s="362" t="s">
        <v>297</v>
      </c>
      <c r="E19" s="360" t="s">
        <v>270</v>
      </c>
      <c r="F19" s="363">
        <v>61.11</v>
      </c>
      <c r="G19" s="364">
        <v>0</v>
      </c>
      <c r="H19" s="363">
        <f t="shared" si="2"/>
        <v>61.11</v>
      </c>
      <c r="I19" s="364">
        <v>0</v>
      </c>
      <c r="J19" s="365">
        <f t="shared" si="3"/>
        <v>0</v>
      </c>
    </row>
    <row r="20" spans="1:10" ht="24">
      <c r="A20" s="359">
        <v>7</v>
      </c>
      <c r="B20" s="360" t="s">
        <v>264</v>
      </c>
      <c r="C20" s="361" t="s">
        <v>298</v>
      </c>
      <c r="D20" s="362" t="s">
        <v>299</v>
      </c>
      <c r="E20" s="360" t="s">
        <v>267</v>
      </c>
      <c r="F20" s="363">
        <v>2</v>
      </c>
      <c r="G20" s="364">
        <v>0</v>
      </c>
      <c r="H20" s="363">
        <f t="shared" si="2"/>
        <v>2</v>
      </c>
      <c r="I20" s="364">
        <v>0</v>
      </c>
      <c r="J20" s="365">
        <f t="shared" si="3"/>
        <v>0</v>
      </c>
    </row>
    <row r="21" spans="1:10" ht="24">
      <c r="A21" s="359">
        <v>8</v>
      </c>
      <c r="B21" s="360" t="s">
        <v>264</v>
      </c>
      <c r="C21" s="361" t="s">
        <v>300</v>
      </c>
      <c r="D21" s="362" t="s">
        <v>301</v>
      </c>
      <c r="E21" s="360" t="s">
        <v>267</v>
      </c>
      <c r="F21" s="363">
        <v>5</v>
      </c>
      <c r="G21" s="364">
        <v>0</v>
      </c>
      <c r="H21" s="363">
        <f>F21*(1+G21/100)</f>
        <v>5</v>
      </c>
      <c r="I21" s="364">
        <v>0</v>
      </c>
      <c r="J21" s="365">
        <f>H21*I21</f>
        <v>0</v>
      </c>
    </row>
    <row r="22" spans="1:10" ht="24">
      <c r="A22" s="359">
        <v>9</v>
      </c>
      <c r="B22" s="360" t="s">
        <v>264</v>
      </c>
      <c r="C22" s="361" t="s">
        <v>302</v>
      </c>
      <c r="D22" s="362" t="s">
        <v>303</v>
      </c>
      <c r="E22" s="360" t="s">
        <v>118</v>
      </c>
      <c r="F22" s="363">
        <v>4</v>
      </c>
      <c r="G22" s="364">
        <v>0</v>
      </c>
      <c r="H22" s="363">
        <f>F22*(1+G22/100)</f>
        <v>4</v>
      </c>
      <c r="I22" s="364">
        <v>0</v>
      </c>
      <c r="J22" s="365">
        <f>H22*I22</f>
        <v>0</v>
      </c>
    </row>
    <row r="23" spans="1:10" ht="24">
      <c r="A23" s="359">
        <v>10</v>
      </c>
      <c r="B23" s="360" t="s">
        <v>264</v>
      </c>
      <c r="C23" s="361" t="s">
        <v>304</v>
      </c>
      <c r="D23" s="362" t="s">
        <v>305</v>
      </c>
      <c r="E23" s="360" t="s">
        <v>118</v>
      </c>
      <c r="F23" s="363">
        <v>17</v>
      </c>
      <c r="G23" s="364">
        <v>0</v>
      </c>
      <c r="H23" s="363">
        <f>F23*(1+G23/100)</f>
        <v>17</v>
      </c>
      <c r="I23" s="364">
        <v>0</v>
      </c>
      <c r="J23" s="365">
        <f>H23*I23</f>
        <v>0</v>
      </c>
    </row>
    <row r="24" spans="1:10" ht="24">
      <c r="A24" s="359">
        <v>11</v>
      </c>
      <c r="B24" s="360" t="s">
        <v>264</v>
      </c>
      <c r="C24" s="361" t="s">
        <v>306</v>
      </c>
      <c r="D24" s="362" t="s">
        <v>307</v>
      </c>
      <c r="E24" s="360" t="s">
        <v>270</v>
      </c>
      <c r="F24" s="363">
        <v>51.83</v>
      </c>
      <c r="G24" s="364">
        <v>0</v>
      </c>
      <c r="H24" s="363">
        <f>F24*(1+G24/100)</f>
        <v>51.83</v>
      </c>
      <c r="I24" s="364">
        <v>0</v>
      </c>
      <c r="J24" s="365">
        <f>H24*I24</f>
        <v>0</v>
      </c>
    </row>
    <row r="25" spans="1:10">
      <c r="A25" s="359">
        <v>12</v>
      </c>
      <c r="B25" s="360" t="s">
        <v>264</v>
      </c>
      <c r="C25" s="361" t="s">
        <v>308</v>
      </c>
      <c r="D25" s="362" t="s">
        <v>309</v>
      </c>
      <c r="E25" s="360" t="s">
        <v>270</v>
      </c>
      <c r="F25" s="363">
        <v>51.83</v>
      </c>
      <c r="G25" s="364">
        <v>0</v>
      </c>
      <c r="H25" s="363">
        <f>F25*(1+G25/100)</f>
        <v>51.83</v>
      </c>
      <c r="I25" s="364">
        <v>0</v>
      </c>
      <c r="J25" s="365">
        <f>H25*I25</f>
        <v>0</v>
      </c>
    </row>
    <row r="26" spans="1:10">
      <c r="A26" s="354"/>
      <c r="B26" s="347"/>
      <c r="C26" s="355"/>
      <c r="D26" s="355" t="s">
        <v>310</v>
      </c>
      <c r="E26" s="347"/>
      <c r="F26" s="356"/>
      <c r="G26" s="357"/>
      <c r="H26" s="356"/>
      <c r="I26" s="357"/>
      <c r="J26" s="358">
        <f>SUBTOTAL(9,J27:J28)</f>
        <v>0</v>
      </c>
    </row>
    <row r="27" spans="1:10" ht="24">
      <c r="A27" s="359">
        <v>1</v>
      </c>
      <c r="B27" s="360" t="s">
        <v>264</v>
      </c>
      <c r="C27" s="361" t="s">
        <v>311</v>
      </c>
      <c r="D27" s="362" t="s">
        <v>312</v>
      </c>
      <c r="E27" s="360" t="s">
        <v>267</v>
      </c>
      <c r="F27" s="363">
        <v>1</v>
      </c>
      <c r="G27" s="364">
        <v>0</v>
      </c>
      <c r="H27" s="363">
        <f>F27*(1+G27/100)</f>
        <v>1</v>
      </c>
      <c r="I27" s="364">
        <v>0</v>
      </c>
      <c r="J27" s="365">
        <f>H27*I27</f>
        <v>0</v>
      </c>
    </row>
    <row r="28" spans="1:10">
      <c r="A28" s="359">
        <v>2</v>
      </c>
      <c r="B28" s="360" t="s">
        <v>313</v>
      </c>
      <c r="C28" s="361" t="s">
        <v>314</v>
      </c>
      <c r="D28" s="362" t="s">
        <v>315</v>
      </c>
      <c r="E28" s="360" t="s">
        <v>267</v>
      </c>
      <c r="F28" s="363">
        <v>2</v>
      </c>
      <c r="G28" s="364">
        <v>0</v>
      </c>
      <c r="H28" s="363">
        <f>F28*(1+G28/100)</f>
        <v>2</v>
      </c>
      <c r="I28" s="364">
        <v>0</v>
      </c>
      <c r="J28" s="365">
        <f>H28*I28</f>
        <v>0</v>
      </c>
    </row>
    <row r="29" spans="1:10">
      <c r="A29" s="354"/>
      <c r="B29" s="347"/>
      <c r="C29" s="355"/>
      <c r="D29" s="355" t="s">
        <v>316</v>
      </c>
      <c r="E29" s="347"/>
      <c r="F29" s="356"/>
      <c r="G29" s="357"/>
      <c r="H29" s="356"/>
      <c r="I29" s="357"/>
      <c r="J29" s="358">
        <f>SUBTOTAL(9,J30:J42)</f>
        <v>0</v>
      </c>
    </row>
    <row r="30" spans="1:10">
      <c r="A30" s="359">
        <v>1</v>
      </c>
      <c r="B30" s="360" t="s">
        <v>264</v>
      </c>
      <c r="C30" s="361" t="s">
        <v>317</v>
      </c>
      <c r="D30" s="362" t="s">
        <v>318</v>
      </c>
      <c r="E30" s="360" t="s">
        <v>267</v>
      </c>
      <c r="F30" s="363">
        <v>39</v>
      </c>
      <c r="G30" s="364">
        <v>0</v>
      </c>
      <c r="H30" s="363">
        <f t="shared" ref="H30:H42" si="4">F30*(1+G30/100)</f>
        <v>39</v>
      </c>
      <c r="I30" s="364">
        <v>0</v>
      </c>
      <c r="J30" s="365">
        <f t="shared" ref="J30:J42" si="5">H30*I30</f>
        <v>0</v>
      </c>
    </row>
    <row r="31" spans="1:10">
      <c r="A31" s="359">
        <v>2</v>
      </c>
      <c r="B31" s="360" t="s">
        <v>264</v>
      </c>
      <c r="C31" s="361" t="s">
        <v>319</v>
      </c>
      <c r="D31" s="362" t="s">
        <v>320</v>
      </c>
      <c r="E31" s="360" t="s">
        <v>267</v>
      </c>
      <c r="F31" s="363">
        <v>4</v>
      </c>
      <c r="G31" s="364">
        <v>0</v>
      </c>
      <c r="H31" s="363">
        <f t="shared" si="4"/>
        <v>4</v>
      </c>
      <c r="I31" s="364">
        <v>0</v>
      </c>
      <c r="J31" s="365">
        <f t="shared" si="5"/>
        <v>0</v>
      </c>
    </row>
    <row r="32" spans="1:10">
      <c r="A32" s="359">
        <v>3</v>
      </c>
      <c r="B32" s="360" t="s">
        <v>264</v>
      </c>
      <c r="C32" s="361" t="s">
        <v>321</v>
      </c>
      <c r="D32" s="362" t="s">
        <v>322</v>
      </c>
      <c r="E32" s="360" t="s">
        <v>267</v>
      </c>
      <c r="F32" s="363">
        <v>26</v>
      </c>
      <c r="G32" s="364">
        <v>0</v>
      </c>
      <c r="H32" s="363">
        <f t="shared" si="4"/>
        <v>26</v>
      </c>
      <c r="I32" s="364">
        <v>0</v>
      </c>
      <c r="J32" s="365">
        <f t="shared" si="5"/>
        <v>0</v>
      </c>
    </row>
    <row r="33" spans="1:10">
      <c r="A33" s="359">
        <v>4</v>
      </c>
      <c r="B33" s="360" t="s">
        <v>264</v>
      </c>
      <c r="C33" s="361" t="s">
        <v>323</v>
      </c>
      <c r="D33" s="362" t="s">
        <v>324</v>
      </c>
      <c r="E33" s="360" t="s">
        <v>267</v>
      </c>
      <c r="F33" s="363">
        <v>8</v>
      </c>
      <c r="G33" s="364">
        <v>0</v>
      </c>
      <c r="H33" s="363">
        <f t="shared" si="4"/>
        <v>8</v>
      </c>
      <c r="I33" s="364">
        <v>0</v>
      </c>
      <c r="J33" s="365">
        <f t="shared" si="5"/>
        <v>0</v>
      </c>
    </row>
    <row r="34" spans="1:10" ht="24">
      <c r="A34" s="359">
        <v>5</v>
      </c>
      <c r="B34" s="360" t="s">
        <v>264</v>
      </c>
      <c r="C34" s="361" t="s">
        <v>325</v>
      </c>
      <c r="D34" s="362" t="s">
        <v>326</v>
      </c>
      <c r="E34" s="360" t="s">
        <v>267</v>
      </c>
      <c r="F34" s="363">
        <v>2</v>
      </c>
      <c r="G34" s="364">
        <v>0</v>
      </c>
      <c r="H34" s="363">
        <f t="shared" si="4"/>
        <v>2</v>
      </c>
      <c r="I34" s="364">
        <v>0</v>
      </c>
      <c r="J34" s="365">
        <f t="shared" si="5"/>
        <v>0</v>
      </c>
    </row>
    <row r="35" spans="1:10" ht="24">
      <c r="A35" s="359">
        <v>6</v>
      </c>
      <c r="B35" s="360" t="s">
        <v>264</v>
      </c>
      <c r="C35" s="361" t="s">
        <v>327</v>
      </c>
      <c r="D35" s="362" t="s">
        <v>328</v>
      </c>
      <c r="E35" s="360" t="s">
        <v>267</v>
      </c>
      <c r="F35" s="363">
        <v>12</v>
      </c>
      <c r="G35" s="364">
        <v>0</v>
      </c>
      <c r="H35" s="363">
        <f t="shared" si="4"/>
        <v>12</v>
      </c>
      <c r="I35" s="364">
        <v>0</v>
      </c>
      <c r="J35" s="365">
        <f t="shared" si="5"/>
        <v>0</v>
      </c>
    </row>
    <row r="36" spans="1:10" ht="24">
      <c r="A36" s="359">
        <v>7</v>
      </c>
      <c r="B36" s="360" t="s">
        <v>264</v>
      </c>
      <c r="C36" s="361" t="s">
        <v>329</v>
      </c>
      <c r="D36" s="362" t="s">
        <v>330</v>
      </c>
      <c r="E36" s="360" t="s">
        <v>267</v>
      </c>
      <c r="F36" s="363">
        <v>3</v>
      </c>
      <c r="G36" s="364">
        <v>0</v>
      </c>
      <c r="H36" s="363">
        <f t="shared" si="4"/>
        <v>3</v>
      </c>
      <c r="I36" s="364">
        <v>0</v>
      </c>
      <c r="J36" s="365">
        <f t="shared" si="5"/>
        <v>0</v>
      </c>
    </row>
    <row r="37" spans="1:10" ht="24">
      <c r="A37" s="359">
        <v>8</v>
      </c>
      <c r="B37" s="360" t="s">
        <v>264</v>
      </c>
      <c r="C37" s="361" t="s">
        <v>331</v>
      </c>
      <c r="D37" s="362" t="s">
        <v>332</v>
      </c>
      <c r="E37" s="360" t="s">
        <v>267</v>
      </c>
      <c r="F37" s="363">
        <v>24</v>
      </c>
      <c r="G37" s="364">
        <v>0</v>
      </c>
      <c r="H37" s="363">
        <f t="shared" si="4"/>
        <v>24</v>
      </c>
      <c r="I37" s="364">
        <v>0</v>
      </c>
      <c r="J37" s="365">
        <f t="shared" si="5"/>
        <v>0</v>
      </c>
    </row>
    <row r="38" spans="1:10" ht="24">
      <c r="A38" s="359">
        <v>9</v>
      </c>
      <c r="B38" s="360" t="s">
        <v>264</v>
      </c>
      <c r="C38" s="361" t="s">
        <v>333</v>
      </c>
      <c r="D38" s="362" t="s">
        <v>334</v>
      </c>
      <c r="E38" s="360" t="s">
        <v>267</v>
      </c>
      <c r="F38" s="363">
        <v>1</v>
      </c>
      <c r="G38" s="364">
        <v>0</v>
      </c>
      <c r="H38" s="363">
        <f t="shared" si="4"/>
        <v>1</v>
      </c>
      <c r="I38" s="364">
        <v>0</v>
      </c>
      <c r="J38" s="365">
        <f t="shared" si="5"/>
        <v>0</v>
      </c>
    </row>
    <row r="39" spans="1:10">
      <c r="A39" s="359">
        <v>10</v>
      </c>
      <c r="B39" s="360" t="s">
        <v>264</v>
      </c>
      <c r="C39" s="361" t="s">
        <v>335</v>
      </c>
      <c r="D39" s="362" t="s">
        <v>336</v>
      </c>
      <c r="E39" s="360" t="s">
        <v>267</v>
      </c>
      <c r="F39" s="363">
        <v>2</v>
      </c>
      <c r="G39" s="364">
        <v>0</v>
      </c>
      <c r="H39" s="363">
        <f t="shared" si="4"/>
        <v>2</v>
      </c>
      <c r="I39" s="364">
        <v>0</v>
      </c>
      <c r="J39" s="365">
        <f t="shared" si="5"/>
        <v>0</v>
      </c>
    </row>
    <row r="40" spans="1:10">
      <c r="A40" s="359">
        <v>11</v>
      </c>
      <c r="B40" s="360" t="s">
        <v>264</v>
      </c>
      <c r="C40" s="361" t="s">
        <v>337</v>
      </c>
      <c r="D40" s="362" t="s">
        <v>338</v>
      </c>
      <c r="E40" s="360" t="s">
        <v>267</v>
      </c>
      <c r="F40" s="363">
        <v>77</v>
      </c>
      <c r="G40" s="364">
        <v>0</v>
      </c>
      <c r="H40" s="363">
        <f t="shared" si="4"/>
        <v>77</v>
      </c>
      <c r="I40" s="364">
        <v>0</v>
      </c>
      <c r="J40" s="365">
        <f t="shared" si="5"/>
        <v>0</v>
      </c>
    </row>
    <row r="41" spans="1:10">
      <c r="A41" s="359">
        <v>12</v>
      </c>
      <c r="B41" s="360" t="s">
        <v>264</v>
      </c>
      <c r="C41" s="361" t="s">
        <v>339</v>
      </c>
      <c r="D41" s="362" t="s">
        <v>340</v>
      </c>
      <c r="E41" s="360" t="s">
        <v>267</v>
      </c>
      <c r="F41" s="363">
        <v>17</v>
      </c>
      <c r="G41" s="364">
        <v>0</v>
      </c>
      <c r="H41" s="363">
        <f t="shared" si="4"/>
        <v>17</v>
      </c>
      <c r="I41" s="364">
        <v>0</v>
      </c>
      <c r="J41" s="365">
        <f t="shared" si="5"/>
        <v>0</v>
      </c>
    </row>
    <row r="42" spans="1:10">
      <c r="A42" s="359">
        <v>13</v>
      </c>
      <c r="B42" s="360" t="s">
        <v>264</v>
      </c>
      <c r="C42" s="361" t="s">
        <v>341</v>
      </c>
      <c r="D42" s="362" t="s">
        <v>342</v>
      </c>
      <c r="E42" s="360" t="s">
        <v>267</v>
      </c>
      <c r="F42" s="363">
        <v>27</v>
      </c>
      <c r="G42" s="364">
        <v>0</v>
      </c>
      <c r="H42" s="363">
        <f t="shared" si="4"/>
        <v>27</v>
      </c>
      <c r="I42" s="364">
        <v>0</v>
      </c>
      <c r="J42" s="365">
        <f t="shared" si="5"/>
        <v>0</v>
      </c>
    </row>
    <row r="43" spans="1:10">
      <c r="A43" s="354"/>
      <c r="B43" s="347"/>
      <c r="C43" s="355"/>
      <c r="D43" s="355" t="s">
        <v>343</v>
      </c>
      <c r="E43" s="347"/>
      <c r="F43" s="356"/>
      <c r="G43" s="357"/>
      <c r="H43" s="356"/>
      <c r="I43" s="357"/>
      <c r="J43" s="358">
        <f>SUBTOTAL(9,J44:J76)</f>
        <v>0</v>
      </c>
    </row>
    <row r="44" spans="1:10">
      <c r="A44" s="359">
        <v>1</v>
      </c>
      <c r="B44" s="360" t="s">
        <v>313</v>
      </c>
      <c r="C44" s="361" t="s">
        <v>344</v>
      </c>
      <c r="D44" s="362" t="s">
        <v>345</v>
      </c>
      <c r="E44" s="360" t="s">
        <v>267</v>
      </c>
      <c r="F44" s="363">
        <v>80</v>
      </c>
      <c r="G44" s="364">
        <v>0</v>
      </c>
      <c r="H44" s="363">
        <f t="shared" ref="H44:H76" si="6">F44*(1+G44/100)</f>
        <v>80</v>
      </c>
      <c r="I44" s="364">
        <v>0</v>
      </c>
      <c r="J44" s="365">
        <f t="shared" ref="J44:J76" si="7">H44*I44</f>
        <v>0</v>
      </c>
    </row>
    <row r="45" spans="1:10">
      <c r="A45" s="359">
        <v>2</v>
      </c>
      <c r="B45" s="360" t="s">
        <v>313</v>
      </c>
      <c r="C45" s="361" t="s">
        <v>346</v>
      </c>
      <c r="D45" s="362" t="s">
        <v>347</v>
      </c>
      <c r="E45" s="360" t="s">
        <v>267</v>
      </c>
      <c r="F45" s="363">
        <v>12</v>
      </c>
      <c r="G45" s="364">
        <v>0</v>
      </c>
      <c r="H45" s="363">
        <f t="shared" si="6"/>
        <v>12</v>
      </c>
      <c r="I45" s="364">
        <v>0</v>
      </c>
      <c r="J45" s="365">
        <f t="shared" si="7"/>
        <v>0</v>
      </c>
    </row>
    <row r="46" spans="1:10" ht="24">
      <c r="A46" s="359">
        <v>3</v>
      </c>
      <c r="B46" s="360" t="s">
        <v>313</v>
      </c>
      <c r="C46" s="361" t="s">
        <v>348</v>
      </c>
      <c r="D46" s="362" t="s">
        <v>349</v>
      </c>
      <c r="E46" s="360" t="s">
        <v>118</v>
      </c>
      <c r="F46" s="363">
        <v>125</v>
      </c>
      <c r="G46" s="364">
        <v>0</v>
      </c>
      <c r="H46" s="363">
        <f t="shared" si="6"/>
        <v>125</v>
      </c>
      <c r="I46" s="364">
        <v>0</v>
      </c>
      <c r="J46" s="365">
        <f t="shared" si="7"/>
        <v>0</v>
      </c>
    </row>
    <row r="47" spans="1:10" ht="24">
      <c r="A47" s="359">
        <v>4</v>
      </c>
      <c r="B47" s="360" t="s">
        <v>313</v>
      </c>
      <c r="C47" s="361" t="s">
        <v>350</v>
      </c>
      <c r="D47" s="362" t="s">
        <v>351</v>
      </c>
      <c r="E47" s="360" t="s">
        <v>118</v>
      </c>
      <c r="F47" s="363">
        <v>22</v>
      </c>
      <c r="G47" s="364">
        <v>0</v>
      </c>
      <c r="H47" s="363">
        <f t="shared" si="6"/>
        <v>22</v>
      </c>
      <c r="I47" s="364">
        <v>0</v>
      </c>
      <c r="J47" s="365">
        <f t="shared" si="7"/>
        <v>0</v>
      </c>
    </row>
    <row r="48" spans="1:10" ht="24">
      <c r="A48" s="359">
        <v>5</v>
      </c>
      <c r="B48" s="360" t="s">
        <v>313</v>
      </c>
      <c r="C48" s="361" t="s">
        <v>352</v>
      </c>
      <c r="D48" s="362" t="s">
        <v>353</v>
      </c>
      <c r="E48" s="360" t="s">
        <v>118</v>
      </c>
      <c r="F48" s="363">
        <v>87</v>
      </c>
      <c r="G48" s="364">
        <v>0</v>
      </c>
      <c r="H48" s="363">
        <f t="shared" si="6"/>
        <v>87</v>
      </c>
      <c r="I48" s="364">
        <v>0</v>
      </c>
      <c r="J48" s="365">
        <f t="shared" si="7"/>
        <v>0</v>
      </c>
    </row>
    <row r="49" spans="1:10" ht="24">
      <c r="A49" s="359">
        <v>6</v>
      </c>
      <c r="B49" s="360" t="s">
        <v>313</v>
      </c>
      <c r="C49" s="361" t="s">
        <v>354</v>
      </c>
      <c r="D49" s="362" t="s">
        <v>355</v>
      </c>
      <c r="E49" s="360" t="s">
        <v>118</v>
      </c>
      <c r="F49" s="363">
        <v>4</v>
      </c>
      <c r="G49" s="364">
        <v>0</v>
      </c>
      <c r="H49" s="363">
        <f t="shared" si="6"/>
        <v>4</v>
      </c>
      <c r="I49" s="364">
        <v>0</v>
      </c>
      <c r="J49" s="365">
        <f t="shared" si="7"/>
        <v>0</v>
      </c>
    </row>
    <row r="50" spans="1:10" ht="24">
      <c r="A50" s="359">
        <v>7</v>
      </c>
      <c r="B50" s="360" t="s">
        <v>313</v>
      </c>
      <c r="C50" s="361" t="s">
        <v>356</v>
      </c>
      <c r="D50" s="362" t="s">
        <v>357</v>
      </c>
      <c r="E50" s="360" t="s">
        <v>118</v>
      </c>
      <c r="F50" s="363">
        <v>7</v>
      </c>
      <c r="G50" s="364">
        <v>0</v>
      </c>
      <c r="H50" s="363">
        <f t="shared" si="6"/>
        <v>7</v>
      </c>
      <c r="I50" s="364">
        <v>0</v>
      </c>
      <c r="J50" s="365">
        <f t="shared" si="7"/>
        <v>0</v>
      </c>
    </row>
    <row r="51" spans="1:10" ht="24">
      <c r="A51" s="359">
        <v>8</v>
      </c>
      <c r="B51" s="360" t="s">
        <v>313</v>
      </c>
      <c r="C51" s="361" t="s">
        <v>358</v>
      </c>
      <c r="D51" s="362" t="s">
        <v>359</v>
      </c>
      <c r="E51" s="360" t="s">
        <v>118</v>
      </c>
      <c r="F51" s="363">
        <v>632</v>
      </c>
      <c r="G51" s="364">
        <v>0</v>
      </c>
      <c r="H51" s="363">
        <f t="shared" si="6"/>
        <v>632</v>
      </c>
      <c r="I51" s="364">
        <v>0</v>
      </c>
      <c r="J51" s="365">
        <f t="shared" si="7"/>
        <v>0</v>
      </c>
    </row>
    <row r="52" spans="1:10" ht="24">
      <c r="A52" s="359">
        <v>9</v>
      </c>
      <c r="B52" s="360" t="s">
        <v>313</v>
      </c>
      <c r="C52" s="361" t="s">
        <v>360</v>
      </c>
      <c r="D52" s="362" t="s">
        <v>361</v>
      </c>
      <c r="E52" s="360" t="s">
        <v>118</v>
      </c>
      <c r="F52" s="363">
        <v>25</v>
      </c>
      <c r="G52" s="364">
        <v>0</v>
      </c>
      <c r="H52" s="363">
        <f t="shared" si="6"/>
        <v>25</v>
      </c>
      <c r="I52" s="364">
        <v>0</v>
      </c>
      <c r="J52" s="365">
        <f t="shared" si="7"/>
        <v>0</v>
      </c>
    </row>
    <row r="53" spans="1:10" ht="24">
      <c r="A53" s="359">
        <v>10</v>
      </c>
      <c r="B53" s="360" t="s">
        <v>313</v>
      </c>
      <c r="C53" s="361" t="s">
        <v>362</v>
      </c>
      <c r="D53" s="362" t="s">
        <v>363</v>
      </c>
      <c r="E53" s="360" t="s">
        <v>118</v>
      </c>
      <c r="F53" s="363">
        <v>332</v>
      </c>
      <c r="G53" s="364">
        <v>0</v>
      </c>
      <c r="H53" s="363">
        <f t="shared" si="6"/>
        <v>332</v>
      </c>
      <c r="I53" s="364">
        <v>0</v>
      </c>
      <c r="J53" s="365">
        <f t="shared" si="7"/>
        <v>0</v>
      </c>
    </row>
    <row r="54" spans="1:10" ht="24">
      <c r="A54" s="359">
        <v>11</v>
      </c>
      <c r="B54" s="360" t="s">
        <v>313</v>
      </c>
      <c r="C54" s="361" t="s">
        <v>364</v>
      </c>
      <c r="D54" s="362" t="s">
        <v>365</v>
      </c>
      <c r="E54" s="360" t="s">
        <v>118</v>
      </c>
      <c r="F54" s="363">
        <v>19</v>
      </c>
      <c r="G54" s="364">
        <v>0</v>
      </c>
      <c r="H54" s="363">
        <f t="shared" si="6"/>
        <v>19</v>
      </c>
      <c r="I54" s="364">
        <v>0</v>
      </c>
      <c r="J54" s="365">
        <f t="shared" si="7"/>
        <v>0</v>
      </c>
    </row>
    <row r="55" spans="1:10" ht="24">
      <c r="A55" s="359">
        <v>12</v>
      </c>
      <c r="B55" s="360" t="s">
        <v>366</v>
      </c>
      <c r="C55" s="361" t="s">
        <v>367</v>
      </c>
      <c r="D55" s="362" t="s">
        <v>368</v>
      </c>
      <c r="E55" s="360" t="s">
        <v>118</v>
      </c>
      <c r="F55" s="363">
        <v>7</v>
      </c>
      <c r="G55" s="364">
        <v>0</v>
      </c>
      <c r="H55" s="363">
        <f t="shared" si="6"/>
        <v>7</v>
      </c>
      <c r="I55" s="364">
        <v>0</v>
      </c>
      <c r="J55" s="365">
        <f t="shared" si="7"/>
        <v>0</v>
      </c>
    </row>
    <row r="56" spans="1:10" ht="24">
      <c r="A56" s="359">
        <v>13</v>
      </c>
      <c r="B56" s="360" t="s">
        <v>366</v>
      </c>
      <c r="C56" s="361" t="s">
        <v>369</v>
      </c>
      <c r="D56" s="362" t="s">
        <v>370</v>
      </c>
      <c r="E56" s="360" t="s">
        <v>118</v>
      </c>
      <c r="F56" s="363">
        <v>116</v>
      </c>
      <c r="G56" s="364">
        <v>0</v>
      </c>
      <c r="H56" s="363">
        <f t="shared" si="6"/>
        <v>116</v>
      </c>
      <c r="I56" s="364">
        <v>0</v>
      </c>
      <c r="J56" s="365">
        <f t="shared" si="7"/>
        <v>0</v>
      </c>
    </row>
    <row r="57" spans="1:10" ht="24">
      <c r="A57" s="359">
        <v>14</v>
      </c>
      <c r="B57" s="360" t="s">
        <v>366</v>
      </c>
      <c r="C57" s="361" t="s">
        <v>371</v>
      </c>
      <c r="D57" s="362" t="s">
        <v>372</v>
      </c>
      <c r="E57" s="360" t="s">
        <v>118</v>
      </c>
      <c r="F57" s="363">
        <v>516</v>
      </c>
      <c r="G57" s="364">
        <v>0</v>
      </c>
      <c r="H57" s="363">
        <f t="shared" si="6"/>
        <v>516</v>
      </c>
      <c r="I57" s="364">
        <v>0</v>
      </c>
      <c r="J57" s="365">
        <f t="shared" si="7"/>
        <v>0</v>
      </c>
    </row>
    <row r="58" spans="1:10" ht="24">
      <c r="A58" s="359">
        <v>15</v>
      </c>
      <c r="B58" s="360" t="s">
        <v>366</v>
      </c>
      <c r="C58" s="361" t="s">
        <v>373</v>
      </c>
      <c r="D58" s="362" t="s">
        <v>374</v>
      </c>
      <c r="E58" s="360" t="s">
        <v>118</v>
      </c>
      <c r="F58" s="363">
        <v>332</v>
      </c>
      <c r="G58" s="364">
        <v>0</v>
      </c>
      <c r="H58" s="363">
        <f t="shared" si="6"/>
        <v>332</v>
      </c>
      <c r="I58" s="364">
        <v>0</v>
      </c>
      <c r="J58" s="365">
        <f t="shared" si="7"/>
        <v>0</v>
      </c>
    </row>
    <row r="59" spans="1:10" ht="24">
      <c r="A59" s="359">
        <v>16</v>
      </c>
      <c r="B59" s="360" t="s">
        <v>366</v>
      </c>
      <c r="C59" s="361" t="s">
        <v>375</v>
      </c>
      <c r="D59" s="362" t="s">
        <v>376</v>
      </c>
      <c r="E59" s="360" t="s">
        <v>118</v>
      </c>
      <c r="F59" s="363">
        <v>19</v>
      </c>
      <c r="G59" s="364">
        <v>0</v>
      </c>
      <c r="H59" s="363">
        <f t="shared" si="6"/>
        <v>19</v>
      </c>
      <c r="I59" s="364">
        <v>0</v>
      </c>
      <c r="J59" s="365">
        <f t="shared" si="7"/>
        <v>0</v>
      </c>
    </row>
    <row r="60" spans="1:10" ht="36">
      <c r="A60" s="359">
        <v>17</v>
      </c>
      <c r="B60" s="360" t="s">
        <v>366</v>
      </c>
      <c r="C60" s="361" t="s">
        <v>377</v>
      </c>
      <c r="D60" s="362" t="s">
        <v>378</v>
      </c>
      <c r="E60" s="360" t="s">
        <v>118</v>
      </c>
      <c r="F60" s="363">
        <v>25</v>
      </c>
      <c r="G60" s="364">
        <v>0</v>
      </c>
      <c r="H60" s="363">
        <f t="shared" si="6"/>
        <v>25</v>
      </c>
      <c r="I60" s="364">
        <v>0</v>
      </c>
      <c r="J60" s="365">
        <f t="shared" si="7"/>
        <v>0</v>
      </c>
    </row>
    <row r="61" spans="1:10" ht="24">
      <c r="A61" s="359">
        <v>18</v>
      </c>
      <c r="B61" s="360" t="s">
        <v>366</v>
      </c>
      <c r="C61" s="361" t="s">
        <v>379</v>
      </c>
      <c r="D61" s="362" t="s">
        <v>380</v>
      </c>
      <c r="E61" s="360" t="s">
        <v>118</v>
      </c>
      <c r="F61" s="363">
        <v>22</v>
      </c>
      <c r="G61" s="364">
        <v>0</v>
      </c>
      <c r="H61" s="363">
        <f t="shared" si="6"/>
        <v>22</v>
      </c>
      <c r="I61" s="364">
        <v>0</v>
      </c>
      <c r="J61" s="365">
        <f t="shared" si="7"/>
        <v>0</v>
      </c>
    </row>
    <row r="62" spans="1:10" ht="24">
      <c r="A62" s="359">
        <v>19</v>
      </c>
      <c r="B62" s="360" t="s">
        <v>366</v>
      </c>
      <c r="C62" s="361" t="s">
        <v>381</v>
      </c>
      <c r="D62" s="362" t="s">
        <v>382</v>
      </c>
      <c r="E62" s="360" t="s">
        <v>118</v>
      </c>
      <c r="F62" s="363">
        <v>87</v>
      </c>
      <c r="G62" s="364">
        <v>0</v>
      </c>
      <c r="H62" s="363">
        <f t="shared" si="6"/>
        <v>87</v>
      </c>
      <c r="I62" s="364">
        <v>0</v>
      </c>
      <c r="J62" s="365">
        <f t="shared" si="7"/>
        <v>0</v>
      </c>
    </row>
    <row r="63" spans="1:10" ht="24">
      <c r="A63" s="359">
        <v>20</v>
      </c>
      <c r="B63" s="360" t="s">
        <v>366</v>
      </c>
      <c r="C63" s="361" t="s">
        <v>383</v>
      </c>
      <c r="D63" s="362" t="s">
        <v>384</v>
      </c>
      <c r="E63" s="360" t="s">
        <v>118</v>
      </c>
      <c r="F63" s="363">
        <v>4</v>
      </c>
      <c r="G63" s="364">
        <v>0</v>
      </c>
      <c r="H63" s="363">
        <f t="shared" si="6"/>
        <v>4</v>
      </c>
      <c r="I63" s="364">
        <v>0</v>
      </c>
      <c r="J63" s="365">
        <f t="shared" si="7"/>
        <v>0</v>
      </c>
    </row>
    <row r="64" spans="1:10">
      <c r="A64" s="359">
        <v>21</v>
      </c>
      <c r="B64" s="360" t="s">
        <v>366</v>
      </c>
      <c r="C64" s="361" t="s">
        <v>385</v>
      </c>
      <c r="D64" s="362" t="s">
        <v>386</v>
      </c>
      <c r="E64" s="360" t="s">
        <v>118</v>
      </c>
      <c r="F64" s="363">
        <v>55</v>
      </c>
      <c r="G64" s="364">
        <v>0</v>
      </c>
      <c r="H64" s="363">
        <f t="shared" si="6"/>
        <v>55</v>
      </c>
      <c r="I64" s="364">
        <v>0</v>
      </c>
      <c r="J64" s="365">
        <f t="shared" si="7"/>
        <v>0</v>
      </c>
    </row>
    <row r="65" spans="1:10">
      <c r="A65" s="359">
        <v>22</v>
      </c>
      <c r="B65" s="360" t="s">
        <v>366</v>
      </c>
      <c r="C65" s="361" t="s">
        <v>387</v>
      </c>
      <c r="D65" s="362" t="s">
        <v>388</v>
      </c>
      <c r="E65" s="360" t="s">
        <v>118</v>
      </c>
      <c r="F65" s="363">
        <v>70</v>
      </c>
      <c r="G65" s="364">
        <v>0</v>
      </c>
      <c r="H65" s="363">
        <f t="shared" si="6"/>
        <v>70</v>
      </c>
      <c r="I65" s="364">
        <v>0</v>
      </c>
      <c r="J65" s="365">
        <f t="shared" si="7"/>
        <v>0</v>
      </c>
    </row>
    <row r="66" spans="1:10">
      <c r="A66" s="359">
        <v>23</v>
      </c>
      <c r="B66" s="360" t="s">
        <v>366</v>
      </c>
      <c r="C66" s="361" t="s">
        <v>389</v>
      </c>
      <c r="D66" s="362" t="s">
        <v>390</v>
      </c>
      <c r="E66" s="360" t="s">
        <v>118</v>
      </c>
      <c r="F66" s="363">
        <v>44</v>
      </c>
      <c r="G66" s="364">
        <v>0</v>
      </c>
      <c r="H66" s="363">
        <f t="shared" si="6"/>
        <v>44</v>
      </c>
      <c r="I66" s="364">
        <v>0</v>
      </c>
      <c r="J66" s="365">
        <f t="shared" si="7"/>
        <v>0</v>
      </c>
    </row>
    <row r="67" spans="1:10">
      <c r="A67" s="359">
        <v>24</v>
      </c>
      <c r="B67" s="360" t="s">
        <v>366</v>
      </c>
      <c r="C67" s="361" t="s">
        <v>391</v>
      </c>
      <c r="D67" s="362" t="s">
        <v>392</v>
      </c>
      <c r="E67" s="360" t="s">
        <v>118</v>
      </c>
      <c r="F67" s="363">
        <v>11</v>
      </c>
      <c r="G67" s="364">
        <v>0</v>
      </c>
      <c r="H67" s="363">
        <f t="shared" si="6"/>
        <v>11</v>
      </c>
      <c r="I67" s="364">
        <v>0</v>
      </c>
      <c r="J67" s="365">
        <f t="shared" si="7"/>
        <v>0</v>
      </c>
    </row>
    <row r="68" spans="1:10">
      <c r="A68" s="359">
        <v>25</v>
      </c>
      <c r="B68" s="360" t="s">
        <v>366</v>
      </c>
      <c r="C68" s="361" t="s">
        <v>393</v>
      </c>
      <c r="D68" s="362" t="s">
        <v>394</v>
      </c>
      <c r="E68" s="360" t="s">
        <v>118</v>
      </c>
      <c r="F68" s="363">
        <v>51</v>
      </c>
      <c r="G68" s="364">
        <v>0</v>
      </c>
      <c r="H68" s="363">
        <f t="shared" si="6"/>
        <v>51</v>
      </c>
      <c r="I68" s="364">
        <v>0</v>
      </c>
      <c r="J68" s="365">
        <f t="shared" si="7"/>
        <v>0</v>
      </c>
    </row>
    <row r="69" spans="1:10">
      <c r="A69" s="359">
        <v>26</v>
      </c>
      <c r="B69" s="360" t="s">
        <v>366</v>
      </c>
      <c r="C69" s="361" t="s">
        <v>395</v>
      </c>
      <c r="D69" s="362" t="s">
        <v>396</v>
      </c>
      <c r="E69" s="360" t="s">
        <v>118</v>
      </c>
      <c r="F69" s="363">
        <v>4</v>
      </c>
      <c r="G69" s="364">
        <v>0</v>
      </c>
      <c r="H69" s="363">
        <f t="shared" si="6"/>
        <v>4</v>
      </c>
      <c r="I69" s="364">
        <v>0</v>
      </c>
      <c r="J69" s="365">
        <f t="shared" si="7"/>
        <v>0</v>
      </c>
    </row>
    <row r="70" spans="1:10">
      <c r="A70" s="359">
        <v>27</v>
      </c>
      <c r="B70" s="360" t="s">
        <v>366</v>
      </c>
      <c r="C70" s="361" t="s">
        <v>397</v>
      </c>
      <c r="D70" s="362" t="s">
        <v>398</v>
      </c>
      <c r="E70" s="360" t="s">
        <v>267</v>
      </c>
      <c r="F70" s="363">
        <v>12</v>
      </c>
      <c r="G70" s="364">
        <v>0</v>
      </c>
      <c r="H70" s="363">
        <f t="shared" si="6"/>
        <v>12</v>
      </c>
      <c r="I70" s="364">
        <v>0</v>
      </c>
      <c r="J70" s="365">
        <f t="shared" si="7"/>
        <v>0</v>
      </c>
    </row>
    <row r="71" spans="1:10">
      <c r="A71" s="359">
        <v>28</v>
      </c>
      <c r="B71" s="360" t="s">
        <v>313</v>
      </c>
      <c r="C71" s="361" t="s">
        <v>399</v>
      </c>
      <c r="D71" s="362" t="s">
        <v>400</v>
      </c>
      <c r="E71" s="360" t="s">
        <v>118</v>
      </c>
      <c r="F71" s="363">
        <v>10</v>
      </c>
      <c r="G71" s="364">
        <v>0</v>
      </c>
      <c r="H71" s="363">
        <f t="shared" si="6"/>
        <v>10</v>
      </c>
      <c r="I71" s="364">
        <v>0</v>
      </c>
      <c r="J71" s="365">
        <f t="shared" si="7"/>
        <v>0</v>
      </c>
    </row>
    <row r="72" spans="1:10">
      <c r="A72" s="359">
        <v>29</v>
      </c>
      <c r="B72" s="360" t="s">
        <v>313</v>
      </c>
      <c r="C72" s="361" t="s">
        <v>401</v>
      </c>
      <c r="D72" s="362" t="s">
        <v>402</v>
      </c>
      <c r="E72" s="360" t="s">
        <v>118</v>
      </c>
      <c r="F72" s="363">
        <v>4</v>
      </c>
      <c r="G72" s="364">
        <v>0</v>
      </c>
      <c r="H72" s="363">
        <f t="shared" si="6"/>
        <v>4</v>
      </c>
      <c r="I72" s="364">
        <v>0</v>
      </c>
      <c r="J72" s="365">
        <f t="shared" si="7"/>
        <v>0</v>
      </c>
    </row>
    <row r="73" spans="1:10">
      <c r="A73" s="359">
        <v>30</v>
      </c>
      <c r="B73" s="360" t="s">
        <v>313</v>
      </c>
      <c r="C73" s="361" t="s">
        <v>403</v>
      </c>
      <c r="D73" s="362" t="s">
        <v>404</v>
      </c>
      <c r="E73" s="360" t="s">
        <v>118</v>
      </c>
      <c r="F73" s="363">
        <v>44</v>
      </c>
      <c r="G73" s="364">
        <v>0</v>
      </c>
      <c r="H73" s="363">
        <f t="shared" si="6"/>
        <v>44</v>
      </c>
      <c r="I73" s="364">
        <v>0</v>
      </c>
      <c r="J73" s="365">
        <f t="shared" si="7"/>
        <v>0</v>
      </c>
    </row>
    <row r="74" spans="1:10">
      <c r="A74" s="359">
        <v>31</v>
      </c>
      <c r="B74" s="360" t="s">
        <v>313</v>
      </c>
      <c r="C74" s="361" t="s">
        <v>405</v>
      </c>
      <c r="D74" s="362" t="s">
        <v>406</v>
      </c>
      <c r="E74" s="360" t="s">
        <v>118</v>
      </c>
      <c r="F74" s="363">
        <v>62</v>
      </c>
      <c r="G74" s="364">
        <v>0</v>
      </c>
      <c r="H74" s="363">
        <f t="shared" si="6"/>
        <v>62</v>
      </c>
      <c r="I74" s="364">
        <v>0</v>
      </c>
      <c r="J74" s="365">
        <f t="shared" si="7"/>
        <v>0</v>
      </c>
    </row>
    <row r="75" spans="1:10">
      <c r="A75" s="359">
        <v>32</v>
      </c>
      <c r="B75" s="360" t="s">
        <v>264</v>
      </c>
      <c r="C75" s="361" t="s">
        <v>407</v>
      </c>
      <c r="D75" s="362" t="s">
        <v>408</v>
      </c>
      <c r="E75" s="360" t="s">
        <v>409</v>
      </c>
      <c r="F75" s="363">
        <v>60</v>
      </c>
      <c r="G75" s="364">
        <v>0</v>
      </c>
      <c r="H75" s="363">
        <f t="shared" si="6"/>
        <v>60</v>
      </c>
      <c r="I75" s="364">
        <v>0</v>
      </c>
      <c r="J75" s="365">
        <f t="shared" si="7"/>
        <v>0</v>
      </c>
    </row>
    <row r="76" spans="1:10">
      <c r="A76" s="359">
        <v>33</v>
      </c>
      <c r="B76" s="360" t="s">
        <v>264</v>
      </c>
      <c r="C76" s="361" t="s">
        <v>410</v>
      </c>
      <c r="D76" s="362" t="s">
        <v>411</v>
      </c>
      <c r="E76" s="360" t="s">
        <v>409</v>
      </c>
      <c r="F76" s="363">
        <v>100</v>
      </c>
      <c r="G76" s="364">
        <v>0</v>
      </c>
      <c r="H76" s="363">
        <f t="shared" si="6"/>
        <v>100</v>
      </c>
      <c r="I76" s="364">
        <v>0</v>
      </c>
      <c r="J76" s="365">
        <f t="shared" si="7"/>
        <v>0</v>
      </c>
    </row>
    <row r="77" spans="1:10">
      <c r="A77" s="354"/>
      <c r="B77" s="347"/>
      <c r="C77" s="355"/>
      <c r="D77" s="355" t="s">
        <v>412</v>
      </c>
      <c r="E77" s="347"/>
      <c r="F77" s="356"/>
      <c r="G77" s="357"/>
      <c r="H77" s="356"/>
      <c r="I77" s="357"/>
      <c r="J77" s="358">
        <f>SUBTOTAL(9,J78:J92)</f>
        <v>0</v>
      </c>
    </row>
    <row r="78" spans="1:10">
      <c r="A78" s="359">
        <v>1</v>
      </c>
      <c r="B78" s="360" t="s">
        <v>366</v>
      </c>
      <c r="C78" s="361" t="s">
        <v>413</v>
      </c>
      <c r="D78" s="362" t="s">
        <v>414</v>
      </c>
      <c r="E78" s="360" t="s">
        <v>415</v>
      </c>
      <c r="F78" s="363">
        <v>6</v>
      </c>
      <c r="G78" s="364">
        <v>0</v>
      </c>
      <c r="H78" s="363">
        <f t="shared" ref="H78:H90" si="8">F78*(1+G78/100)</f>
        <v>6</v>
      </c>
      <c r="I78" s="364">
        <v>0</v>
      </c>
      <c r="J78" s="365">
        <f t="shared" ref="J78:J90" si="9">H78*I78</f>
        <v>0</v>
      </c>
    </row>
    <row r="79" spans="1:10" ht="24">
      <c r="A79" s="359">
        <v>2</v>
      </c>
      <c r="B79" s="360" t="s">
        <v>313</v>
      </c>
      <c r="C79" s="361" t="s">
        <v>416</v>
      </c>
      <c r="D79" s="362" t="s">
        <v>417</v>
      </c>
      <c r="E79" s="360" t="s">
        <v>118</v>
      </c>
      <c r="F79" s="363">
        <v>239</v>
      </c>
      <c r="G79" s="364">
        <v>0</v>
      </c>
      <c r="H79" s="363">
        <f t="shared" si="8"/>
        <v>239</v>
      </c>
      <c r="I79" s="364">
        <v>0</v>
      </c>
      <c r="J79" s="365">
        <f t="shared" si="9"/>
        <v>0</v>
      </c>
    </row>
    <row r="80" spans="1:10" ht="24">
      <c r="A80" s="359">
        <v>3</v>
      </c>
      <c r="B80" s="360" t="s">
        <v>313</v>
      </c>
      <c r="C80" s="361" t="s">
        <v>418</v>
      </c>
      <c r="D80" s="362" t="s">
        <v>419</v>
      </c>
      <c r="E80" s="360" t="s">
        <v>267</v>
      </c>
      <c r="F80" s="363">
        <v>41</v>
      </c>
      <c r="G80" s="364">
        <v>0</v>
      </c>
      <c r="H80" s="363">
        <f t="shared" si="8"/>
        <v>41</v>
      </c>
      <c r="I80" s="364">
        <v>0</v>
      </c>
      <c r="J80" s="365">
        <f t="shared" si="9"/>
        <v>0</v>
      </c>
    </row>
    <row r="81" spans="1:10" ht="24">
      <c r="A81" s="359">
        <v>4</v>
      </c>
      <c r="B81" s="360" t="s">
        <v>313</v>
      </c>
      <c r="C81" s="361" t="s">
        <v>420</v>
      </c>
      <c r="D81" s="362" t="s">
        <v>421</v>
      </c>
      <c r="E81" s="360" t="s">
        <v>267</v>
      </c>
      <c r="F81" s="363">
        <v>1</v>
      </c>
      <c r="G81" s="364">
        <v>0</v>
      </c>
      <c r="H81" s="363">
        <f t="shared" si="8"/>
        <v>1</v>
      </c>
      <c r="I81" s="364">
        <v>0</v>
      </c>
      <c r="J81" s="365">
        <f t="shared" si="9"/>
        <v>0</v>
      </c>
    </row>
    <row r="82" spans="1:10" ht="24">
      <c r="A82" s="359">
        <v>5</v>
      </c>
      <c r="B82" s="360" t="s">
        <v>313</v>
      </c>
      <c r="C82" s="361" t="s">
        <v>422</v>
      </c>
      <c r="D82" s="362" t="s">
        <v>423</v>
      </c>
      <c r="E82" s="360" t="s">
        <v>267</v>
      </c>
      <c r="F82" s="363">
        <v>44</v>
      </c>
      <c r="G82" s="364">
        <v>0</v>
      </c>
      <c r="H82" s="363">
        <f t="shared" si="8"/>
        <v>44</v>
      </c>
      <c r="I82" s="364">
        <v>0</v>
      </c>
      <c r="J82" s="365">
        <f t="shared" si="9"/>
        <v>0</v>
      </c>
    </row>
    <row r="83" spans="1:10" ht="24">
      <c r="A83" s="359">
        <v>6</v>
      </c>
      <c r="B83" s="360" t="s">
        <v>313</v>
      </c>
      <c r="C83" s="361" t="s">
        <v>424</v>
      </c>
      <c r="D83" s="362" t="s">
        <v>425</v>
      </c>
      <c r="E83" s="360" t="s">
        <v>267</v>
      </c>
      <c r="F83" s="363">
        <v>67</v>
      </c>
      <c r="G83" s="364">
        <v>0</v>
      </c>
      <c r="H83" s="363">
        <f t="shared" si="8"/>
        <v>67</v>
      </c>
      <c r="I83" s="364">
        <v>0</v>
      </c>
      <c r="J83" s="365">
        <f t="shared" si="9"/>
        <v>0</v>
      </c>
    </row>
    <row r="84" spans="1:10" ht="24">
      <c r="A84" s="359">
        <v>7</v>
      </c>
      <c r="B84" s="360" t="s">
        <v>313</v>
      </c>
      <c r="C84" s="361" t="s">
        <v>426</v>
      </c>
      <c r="D84" s="362" t="s">
        <v>427</v>
      </c>
      <c r="E84" s="360" t="s">
        <v>267</v>
      </c>
      <c r="F84" s="363">
        <v>10</v>
      </c>
      <c r="G84" s="364">
        <v>0</v>
      </c>
      <c r="H84" s="363">
        <f t="shared" si="8"/>
        <v>10</v>
      </c>
      <c r="I84" s="364">
        <v>0</v>
      </c>
      <c r="J84" s="365">
        <f t="shared" si="9"/>
        <v>0</v>
      </c>
    </row>
    <row r="85" spans="1:10" ht="24">
      <c r="A85" s="359">
        <v>8</v>
      </c>
      <c r="B85" s="360" t="s">
        <v>313</v>
      </c>
      <c r="C85" s="361" t="s">
        <v>428</v>
      </c>
      <c r="D85" s="362" t="s">
        <v>429</v>
      </c>
      <c r="E85" s="360" t="s">
        <v>118</v>
      </c>
      <c r="F85" s="363">
        <v>36</v>
      </c>
      <c r="G85" s="364">
        <v>0</v>
      </c>
      <c r="H85" s="363">
        <f t="shared" si="8"/>
        <v>36</v>
      </c>
      <c r="I85" s="364">
        <v>0</v>
      </c>
      <c r="J85" s="365">
        <f t="shared" si="9"/>
        <v>0</v>
      </c>
    </row>
    <row r="86" spans="1:10" ht="24">
      <c r="A86" s="359">
        <v>9</v>
      </c>
      <c r="B86" s="360" t="s">
        <v>313</v>
      </c>
      <c r="C86" s="361" t="s">
        <v>430</v>
      </c>
      <c r="D86" s="362" t="s">
        <v>431</v>
      </c>
      <c r="E86" s="360" t="s">
        <v>118</v>
      </c>
      <c r="F86" s="363">
        <v>203</v>
      </c>
      <c r="G86" s="364">
        <v>0</v>
      </c>
      <c r="H86" s="363">
        <f t="shared" si="8"/>
        <v>203</v>
      </c>
      <c r="I86" s="364">
        <v>0</v>
      </c>
      <c r="J86" s="365">
        <f t="shared" si="9"/>
        <v>0</v>
      </c>
    </row>
    <row r="87" spans="1:10" ht="24">
      <c r="A87" s="359">
        <v>10</v>
      </c>
      <c r="B87" s="360" t="s">
        <v>313</v>
      </c>
      <c r="C87" s="361" t="s">
        <v>432</v>
      </c>
      <c r="D87" s="362" t="s">
        <v>433</v>
      </c>
      <c r="E87" s="360" t="s">
        <v>118</v>
      </c>
      <c r="F87" s="363">
        <v>18</v>
      </c>
      <c r="G87" s="364">
        <v>0</v>
      </c>
      <c r="H87" s="363">
        <f t="shared" si="8"/>
        <v>18</v>
      </c>
      <c r="I87" s="364">
        <v>0</v>
      </c>
      <c r="J87" s="365">
        <f t="shared" si="9"/>
        <v>0</v>
      </c>
    </row>
    <row r="88" spans="1:10" ht="24">
      <c r="A88" s="359">
        <v>11</v>
      </c>
      <c r="B88" s="360" t="s">
        <v>313</v>
      </c>
      <c r="C88" s="361" t="s">
        <v>434</v>
      </c>
      <c r="D88" s="362" t="s">
        <v>435</v>
      </c>
      <c r="E88" s="360" t="s">
        <v>436</v>
      </c>
      <c r="F88" s="363">
        <v>10.4</v>
      </c>
      <c r="G88" s="364">
        <v>0</v>
      </c>
      <c r="H88" s="363">
        <f t="shared" si="8"/>
        <v>10.4</v>
      </c>
      <c r="I88" s="364">
        <v>0</v>
      </c>
      <c r="J88" s="365">
        <f t="shared" si="9"/>
        <v>0</v>
      </c>
    </row>
    <row r="89" spans="1:10">
      <c r="A89" s="359">
        <v>12</v>
      </c>
      <c r="B89" s="360" t="s">
        <v>313</v>
      </c>
      <c r="C89" s="361" t="s">
        <v>437</v>
      </c>
      <c r="D89" s="362" t="s">
        <v>438</v>
      </c>
      <c r="E89" s="360" t="s">
        <v>436</v>
      </c>
      <c r="F89" s="363">
        <v>10.4</v>
      </c>
      <c r="G89" s="364">
        <v>0</v>
      </c>
      <c r="H89" s="363">
        <f t="shared" si="8"/>
        <v>10.4</v>
      </c>
      <c r="I89" s="364">
        <v>0</v>
      </c>
      <c r="J89" s="365">
        <f t="shared" si="9"/>
        <v>0</v>
      </c>
    </row>
    <row r="90" spans="1:10" ht="24">
      <c r="A90" s="359">
        <v>13</v>
      </c>
      <c r="B90" s="360" t="s">
        <v>313</v>
      </c>
      <c r="C90" s="361" t="s">
        <v>439</v>
      </c>
      <c r="D90" s="362" t="s">
        <v>440</v>
      </c>
      <c r="E90" s="360" t="s">
        <v>436</v>
      </c>
      <c r="F90" s="363">
        <v>145.6</v>
      </c>
      <c r="G90" s="364">
        <v>0</v>
      </c>
      <c r="H90" s="363">
        <f t="shared" si="8"/>
        <v>145.6</v>
      </c>
      <c r="I90" s="364">
        <v>0</v>
      </c>
      <c r="J90" s="365">
        <f t="shared" si="9"/>
        <v>0</v>
      </c>
    </row>
    <row r="91" spans="1:10">
      <c r="A91" s="366"/>
      <c r="B91" s="367"/>
      <c r="C91" s="367"/>
      <c r="D91" s="368" t="s">
        <v>441</v>
      </c>
      <c r="E91" s="367"/>
      <c r="F91" s="369">
        <v>145.6</v>
      </c>
      <c r="G91" s="370"/>
      <c r="H91" s="371"/>
      <c r="I91" s="370"/>
      <c r="J91" s="372"/>
    </row>
    <row r="92" spans="1:10" ht="24">
      <c r="A92" s="359">
        <v>14</v>
      </c>
      <c r="B92" s="360" t="s">
        <v>313</v>
      </c>
      <c r="C92" s="361" t="s">
        <v>442</v>
      </c>
      <c r="D92" s="362" t="s">
        <v>443</v>
      </c>
      <c r="E92" s="360" t="s">
        <v>436</v>
      </c>
      <c r="F92" s="363">
        <v>10.4</v>
      </c>
      <c r="G92" s="364">
        <v>0</v>
      </c>
      <c r="H92" s="363">
        <f>F92*(1+G92/100)</f>
        <v>10.4</v>
      </c>
      <c r="I92" s="364">
        <v>0</v>
      </c>
      <c r="J92" s="365">
        <f>H92*I92</f>
        <v>0</v>
      </c>
    </row>
    <row r="93" spans="1:10">
      <c r="A93" s="354"/>
      <c r="B93" s="347"/>
      <c r="C93" s="355"/>
      <c r="D93" s="355" t="s">
        <v>444</v>
      </c>
      <c r="E93" s="347"/>
      <c r="F93" s="356"/>
      <c r="G93" s="357"/>
      <c r="H93" s="356"/>
      <c r="I93" s="357"/>
      <c r="J93" s="358">
        <f>SUBTOTAL(9,J94:J96)</f>
        <v>0</v>
      </c>
    </row>
    <row r="94" spans="1:10">
      <c r="A94" s="359">
        <v>1</v>
      </c>
      <c r="B94" s="360" t="s">
        <v>264</v>
      </c>
      <c r="C94" s="361" t="s">
        <v>445</v>
      </c>
      <c r="D94" s="362" t="s">
        <v>446</v>
      </c>
      <c r="E94" s="360" t="s">
        <v>447</v>
      </c>
      <c r="F94" s="363">
        <v>1</v>
      </c>
      <c r="G94" s="364">
        <v>0</v>
      </c>
      <c r="H94" s="363">
        <f>F94*(1+G94/100)</f>
        <v>1</v>
      </c>
      <c r="I94" s="364">
        <v>0</v>
      </c>
      <c r="J94" s="365">
        <f>H94*I94</f>
        <v>0</v>
      </c>
    </row>
    <row r="95" spans="1:10">
      <c r="A95" s="359">
        <v>2</v>
      </c>
      <c r="B95" s="360" t="s">
        <v>264</v>
      </c>
      <c r="C95" s="361" t="s">
        <v>448</v>
      </c>
      <c r="D95" s="362" t="s">
        <v>449</v>
      </c>
      <c r="E95" s="360" t="s">
        <v>267</v>
      </c>
      <c r="F95" s="363">
        <v>1</v>
      </c>
      <c r="G95" s="364">
        <v>0</v>
      </c>
      <c r="H95" s="363">
        <f>F95*(1+G95/100)</f>
        <v>1</v>
      </c>
      <c r="I95" s="364">
        <v>0</v>
      </c>
      <c r="J95" s="365">
        <f>H95*I95</f>
        <v>0</v>
      </c>
    </row>
    <row r="96" spans="1:10">
      <c r="A96" s="359">
        <v>3</v>
      </c>
      <c r="B96" s="360" t="s">
        <v>264</v>
      </c>
      <c r="C96" s="361" t="s">
        <v>450</v>
      </c>
      <c r="D96" s="362" t="s">
        <v>451</v>
      </c>
      <c r="E96" s="360" t="s">
        <v>267</v>
      </c>
      <c r="F96" s="363">
        <v>1</v>
      </c>
      <c r="G96" s="364">
        <v>0</v>
      </c>
      <c r="H96" s="363">
        <f>F96*(1+G96/100)</f>
        <v>1</v>
      </c>
      <c r="I96" s="364">
        <v>0</v>
      </c>
      <c r="J96" s="365">
        <f>H96*I96</f>
        <v>0</v>
      </c>
    </row>
    <row r="97" spans="1:10">
      <c r="A97" s="354"/>
      <c r="B97" s="347"/>
      <c r="C97" s="355"/>
      <c r="D97" s="355" t="s">
        <v>452</v>
      </c>
      <c r="E97" s="347"/>
      <c r="F97" s="356"/>
      <c r="G97" s="357"/>
      <c r="H97" s="356"/>
      <c r="I97" s="357"/>
      <c r="J97" s="358">
        <f>SUBTOTAL(9,J98:J98)</f>
        <v>0</v>
      </c>
    </row>
    <row r="98" spans="1:10" ht="24">
      <c r="A98" s="359">
        <v>1</v>
      </c>
      <c r="B98" s="360" t="s">
        <v>264</v>
      </c>
      <c r="C98" s="361" t="s">
        <v>453</v>
      </c>
      <c r="D98" s="362" t="s">
        <v>454</v>
      </c>
      <c r="E98" s="360" t="s">
        <v>118</v>
      </c>
      <c r="F98" s="363">
        <v>13</v>
      </c>
      <c r="G98" s="364">
        <v>0</v>
      </c>
      <c r="H98" s="363">
        <f>F98*(1+G98/100)</f>
        <v>13</v>
      </c>
      <c r="I98" s="364">
        <v>0</v>
      </c>
      <c r="J98" s="365">
        <f>H98*I98</f>
        <v>0</v>
      </c>
    </row>
    <row r="99" spans="1:10">
      <c r="A99" s="354"/>
      <c r="B99" s="347"/>
      <c r="C99" s="355"/>
      <c r="D99" s="355" t="s">
        <v>455</v>
      </c>
      <c r="E99" s="347"/>
      <c r="F99" s="356"/>
      <c r="G99" s="357"/>
      <c r="H99" s="356"/>
      <c r="I99" s="357"/>
      <c r="J99" s="358">
        <f>SUBTOTAL(9,J100:J105)</f>
        <v>0</v>
      </c>
    </row>
    <row r="100" spans="1:10" ht="24">
      <c r="A100" s="359">
        <v>1</v>
      </c>
      <c r="B100" s="360" t="s">
        <v>264</v>
      </c>
      <c r="C100" s="361" t="s">
        <v>456</v>
      </c>
      <c r="D100" s="362" t="s">
        <v>457</v>
      </c>
      <c r="E100" s="360" t="s">
        <v>436</v>
      </c>
      <c r="F100" s="363">
        <v>17.342589999999998</v>
      </c>
      <c r="G100" s="364">
        <v>0</v>
      </c>
      <c r="H100" s="363">
        <f t="shared" ref="H100:H105" si="10">F100*(1+G100/100)</f>
        <v>17.342589999999998</v>
      </c>
      <c r="I100" s="364">
        <v>0</v>
      </c>
      <c r="J100" s="365">
        <f t="shared" ref="J100:J105" si="11">H100*I100</f>
        <v>0</v>
      </c>
    </row>
    <row r="101" spans="1:10">
      <c r="A101" s="359">
        <v>2</v>
      </c>
      <c r="B101" s="360" t="s">
        <v>264</v>
      </c>
      <c r="C101" s="361" t="s">
        <v>458</v>
      </c>
      <c r="D101" s="362" t="s">
        <v>459</v>
      </c>
      <c r="E101" s="360" t="s">
        <v>436</v>
      </c>
      <c r="F101" s="363">
        <v>181.97199999999998</v>
      </c>
      <c r="G101" s="364">
        <v>0</v>
      </c>
      <c r="H101" s="363">
        <f t="shared" si="10"/>
        <v>181.97199999999998</v>
      </c>
      <c r="I101" s="364">
        <v>0</v>
      </c>
      <c r="J101" s="365">
        <f t="shared" si="11"/>
        <v>0</v>
      </c>
    </row>
    <row r="102" spans="1:10">
      <c r="A102" s="359">
        <v>3</v>
      </c>
      <c r="B102" s="360" t="s">
        <v>264</v>
      </c>
      <c r="C102" s="361" t="s">
        <v>460</v>
      </c>
      <c r="D102" s="362" t="s">
        <v>461</v>
      </c>
      <c r="E102" s="360" t="s">
        <v>436</v>
      </c>
      <c r="F102" s="363">
        <v>17.342589999999998</v>
      </c>
      <c r="G102" s="364">
        <v>0</v>
      </c>
      <c r="H102" s="363">
        <f t="shared" si="10"/>
        <v>17.342589999999998</v>
      </c>
      <c r="I102" s="364">
        <v>0</v>
      </c>
      <c r="J102" s="365">
        <f t="shared" si="11"/>
        <v>0</v>
      </c>
    </row>
    <row r="103" spans="1:10" ht="24">
      <c r="A103" s="359">
        <v>4</v>
      </c>
      <c r="B103" s="360" t="s">
        <v>264</v>
      </c>
      <c r="C103" s="361" t="s">
        <v>462</v>
      </c>
      <c r="D103" s="362" t="s">
        <v>463</v>
      </c>
      <c r="E103" s="360" t="s">
        <v>436</v>
      </c>
      <c r="F103" s="363">
        <v>17.342589999999998</v>
      </c>
      <c r="G103" s="364">
        <v>0</v>
      </c>
      <c r="H103" s="363">
        <f t="shared" si="10"/>
        <v>17.342589999999998</v>
      </c>
      <c r="I103" s="364">
        <v>0</v>
      </c>
      <c r="J103" s="365">
        <f t="shared" si="11"/>
        <v>0</v>
      </c>
    </row>
    <row r="104" spans="1:10" ht="24">
      <c r="A104" s="359">
        <v>5</v>
      </c>
      <c r="B104" s="360" t="s">
        <v>264</v>
      </c>
      <c r="C104" s="361" t="s">
        <v>464</v>
      </c>
      <c r="D104" s="362" t="s">
        <v>465</v>
      </c>
      <c r="E104" s="360" t="s">
        <v>436</v>
      </c>
      <c r="F104" s="363">
        <v>12.997999999999999</v>
      </c>
      <c r="G104" s="364">
        <v>0</v>
      </c>
      <c r="H104" s="363">
        <f t="shared" si="10"/>
        <v>12.997999999999999</v>
      </c>
      <c r="I104" s="364">
        <v>0</v>
      </c>
      <c r="J104" s="365">
        <f t="shared" si="11"/>
        <v>0</v>
      </c>
    </row>
    <row r="105" spans="1:10">
      <c r="A105" s="359">
        <v>6</v>
      </c>
      <c r="B105" s="360" t="s">
        <v>264</v>
      </c>
      <c r="C105" s="361" t="s">
        <v>466</v>
      </c>
      <c r="D105" s="362" t="s">
        <v>467</v>
      </c>
      <c r="E105" s="360" t="s">
        <v>436</v>
      </c>
      <c r="F105" s="363">
        <v>2.2288192639999993</v>
      </c>
      <c r="G105" s="364">
        <v>0</v>
      </c>
      <c r="H105" s="363">
        <f t="shared" si="10"/>
        <v>2.2288192639999993</v>
      </c>
      <c r="I105" s="364">
        <v>0</v>
      </c>
      <c r="J105" s="365">
        <f t="shared" si="11"/>
        <v>0</v>
      </c>
    </row>
    <row r="106" spans="1:10">
      <c r="A106" s="354"/>
      <c r="B106" s="347"/>
      <c r="C106" s="355"/>
      <c r="D106" s="355" t="s">
        <v>468</v>
      </c>
      <c r="E106" s="347"/>
      <c r="F106" s="356"/>
      <c r="G106" s="357"/>
      <c r="H106" s="356"/>
      <c r="I106" s="357"/>
      <c r="J106" s="358">
        <f>SUBTOTAL(9,J107:J121)</f>
        <v>0</v>
      </c>
    </row>
    <row r="107" spans="1:10">
      <c r="A107" s="359">
        <v>1</v>
      </c>
      <c r="B107" s="360" t="s">
        <v>366</v>
      </c>
      <c r="C107" s="361" t="s">
        <v>469</v>
      </c>
      <c r="D107" s="362" t="s">
        <v>470</v>
      </c>
      <c r="E107" s="360" t="s">
        <v>267</v>
      </c>
      <c r="F107" s="363">
        <v>1</v>
      </c>
      <c r="G107" s="364">
        <v>0</v>
      </c>
      <c r="H107" s="363">
        <f t="shared" ref="H107:H121" si="12">F107*(1+G107/100)</f>
        <v>1</v>
      </c>
      <c r="I107" s="364">
        <v>0</v>
      </c>
      <c r="J107" s="365">
        <f t="shared" ref="J107:J121" si="13">H107*I107</f>
        <v>0</v>
      </c>
    </row>
    <row r="108" spans="1:10">
      <c r="A108" s="359">
        <v>2</v>
      </c>
      <c r="B108" s="360" t="s">
        <v>366</v>
      </c>
      <c r="C108" s="361" t="s">
        <v>471</v>
      </c>
      <c r="D108" s="362" t="s">
        <v>472</v>
      </c>
      <c r="E108" s="360" t="s">
        <v>267</v>
      </c>
      <c r="F108" s="363">
        <v>20</v>
      </c>
      <c r="G108" s="364">
        <v>0</v>
      </c>
      <c r="H108" s="363">
        <f t="shared" si="12"/>
        <v>20</v>
      </c>
      <c r="I108" s="364">
        <v>0</v>
      </c>
      <c r="J108" s="365">
        <f t="shared" si="13"/>
        <v>0</v>
      </c>
    </row>
    <row r="109" spans="1:10">
      <c r="A109" s="359">
        <v>3</v>
      </c>
      <c r="B109" s="360" t="s">
        <v>264</v>
      </c>
      <c r="C109" s="361" t="s">
        <v>473</v>
      </c>
      <c r="D109" s="362" t="s">
        <v>474</v>
      </c>
      <c r="E109" s="360" t="s">
        <v>118</v>
      </c>
      <c r="F109" s="363">
        <v>50</v>
      </c>
      <c r="G109" s="364">
        <v>0</v>
      </c>
      <c r="H109" s="363">
        <f t="shared" si="12"/>
        <v>50</v>
      </c>
      <c r="I109" s="364">
        <v>0</v>
      </c>
      <c r="J109" s="365">
        <f t="shared" si="13"/>
        <v>0</v>
      </c>
    </row>
    <row r="110" spans="1:10">
      <c r="A110" s="359">
        <v>4</v>
      </c>
      <c r="B110" s="360" t="s">
        <v>264</v>
      </c>
      <c r="C110" s="361" t="s">
        <v>475</v>
      </c>
      <c r="D110" s="362" t="s">
        <v>476</v>
      </c>
      <c r="E110" s="360" t="s">
        <v>267</v>
      </c>
      <c r="F110" s="363">
        <v>1</v>
      </c>
      <c r="G110" s="364">
        <v>0</v>
      </c>
      <c r="H110" s="363">
        <f t="shared" si="12"/>
        <v>1</v>
      </c>
      <c r="I110" s="364">
        <v>0</v>
      </c>
      <c r="J110" s="365">
        <f t="shared" si="13"/>
        <v>0</v>
      </c>
    </row>
    <row r="111" spans="1:10">
      <c r="A111" s="359">
        <v>5</v>
      </c>
      <c r="B111" s="360" t="s">
        <v>264</v>
      </c>
      <c r="C111" s="361" t="s">
        <v>477</v>
      </c>
      <c r="D111" s="362" t="s">
        <v>478</v>
      </c>
      <c r="E111" s="360" t="s">
        <v>118</v>
      </c>
      <c r="F111" s="363">
        <v>30</v>
      </c>
      <c r="G111" s="364">
        <v>0</v>
      </c>
      <c r="H111" s="363">
        <f t="shared" si="12"/>
        <v>30</v>
      </c>
      <c r="I111" s="364">
        <v>0</v>
      </c>
      <c r="J111" s="365">
        <f t="shared" si="13"/>
        <v>0</v>
      </c>
    </row>
    <row r="112" spans="1:10">
      <c r="A112" s="359">
        <v>6</v>
      </c>
      <c r="B112" s="360" t="s">
        <v>264</v>
      </c>
      <c r="C112" s="361" t="s">
        <v>479</v>
      </c>
      <c r="D112" s="362" t="s">
        <v>480</v>
      </c>
      <c r="E112" s="360" t="s">
        <v>118</v>
      </c>
      <c r="F112" s="363">
        <v>20</v>
      </c>
      <c r="G112" s="364">
        <v>0</v>
      </c>
      <c r="H112" s="363">
        <f t="shared" si="12"/>
        <v>20</v>
      </c>
      <c r="I112" s="364">
        <v>0</v>
      </c>
      <c r="J112" s="365">
        <f t="shared" si="13"/>
        <v>0</v>
      </c>
    </row>
    <row r="113" spans="1:10">
      <c r="A113" s="359">
        <v>7</v>
      </c>
      <c r="B113" s="360" t="s">
        <v>264</v>
      </c>
      <c r="C113" s="361" t="s">
        <v>481</v>
      </c>
      <c r="D113" s="362" t="s">
        <v>482</v>
      </c>
      <c r="E113" s="360" t="s">
        <v>118</v>
      </c>
      <c r="F113" s="363">
        <v>12</v>
      </c>
      <c r="G113" s="364">
        <v>0</v>
      </c>
      <c r="H113" s="363">
        <f t="shared" si="12"/>
        <v>12</v>
      </c>
      <c r="I113" s="364">
        <v>0</v>
      </c>
      <c r="J113" s="365">
        <f t="shared" si="13"/>
        <v>0</v>
      </c>
    </row>
    <row r="114" spans="1:10">
      <c r="A114" s="359">
        <v>8</v>
      </c>
      <c r="B114" s="360" t="s">
        <v>264</v>
      </c>
      <c r="C114" s="361" t="s">
        <v>483</v>
      </c>
      <c r="D114" s="362" t="s">
        <v>484</v>
      </c>
      <c r="E114" s="360" t="s">
        <v>267</v>
      </c>
      <c r="F114" s="363">
        <v>20</v>
      </c>
      <c r="G114" s="364">
        <v>0</v>
      </c>
      <c r="H114" s="363">
        <f t="shared" si="12"/>
        <v>20</v>
      </c>
      <c r="I114" s="364">
        <v>0</v>
      </c>
      <c r="J114" s="365">
        <f t="shared" si="13"/>
        <v>0</v>
      </c>
    </row>
    <row r="115" spans="1:10">
      <c r="A115" s="359">
        <v>9</v>
      </c>
      <c r="B115" s="360" t="s">
        <v>264</v>
      </c>
      <c r="C115" s="361" t="s">
        <v>485</v>
      </c>
      <c r="D115" s="362" t="s">
        <v>486</v>
      </c>
      <c r="E115" s="360" t="s">
        <v>267</v>
      </c>
      <c r="F115" s="363">
        <v>1</v>
      </c>
      <c r="G115" s="364">
        <v>0</v>
      </c>
      <c r="H115" s="363">
        <f t="shared" si="12"/>
        <v>1</v>
      </c>
      <c r="I115" s="364">
        <v>0</v>
      </c>
      <c r="J115" s="365">
        <f t="shared" si="13"/>
        <v>0</v>
      </c>
    </row>
    <row r="116" spans="1:10">
      <c r="A116" s="359">
        <v>10</v>
      </c>
      <c r="B116" s="360" t="s">
        <v>264</v>
      </c>
      <c r="C116" s="361" t="s">
        <v>487</v>
      </c>
      <c r="D116" s="362" t="s">
        <v>488</v>
      </c>
      <c r="E116" s="360" t="s">
        <v>267</v>
      </c>
      <c r="F116" s="363">
        <v>1</v>
      </c>
      <c r="G116" s="364">
        <v>0</v>
      </c>
      <c r="H116" s="363">
        <f t="shared" si="12"/>
        <v>1</v>
      </c>
      <c r="I116" s="364">
        <v>0</v>
      </c>
      <c r="J116" s="365">
        <f t="shared" si="13"/>
        <v>0</v>
      </c>
    </row>
    <row r="117" spans="1:10">
      <c r="A117" s="359">
        <v>11</v>
      </c>
      <c r="B117" s="360" t="s">
        <v>264</v>
      </c>
      <c r="C117" s="361" t="s">
        <v>489</v>
      </c>
      <c r="D117" s="362" t="s">
        <v>490</v>
      </c>
      <c r="E117" s="360" t="s">
        <v>267</v>
      </c>
      <c r="F117" s="363">
        <v>2</v>
      </c>
      <c r="G117" s="364">
        <v>0</v>
      </c>
      <c r="H117" s="363">
        <f t="shared" si="12"/>
        <v>2</v>
      </c>
      <c r="I117" s="364">
        <v>0</v>
      </c>
      <c r="J117" s="365">
        <f t="shared" si="13"/>
        <v>0</v>
      </c>
    </row>
    <row r="118" spans="1:10">
      <c r="A118" s="359">
        <v>12</v>
      </c>
      <c r="B118" s="360" t="s">
        <v>264</v>
      </c>
      <c r="C118" s="361" t="s">
        <v>491</v>
      </c>
      <c r="D118" s="362" t="s">
        <v>492</v>
      </c>
      <c r="E118" s="360" t="s">
        <v>118</v>
      </c>
      <c r="F118" s="363">
        <v>62</v>
      </c>
      <c r="G118" s="364">
        <v>0</v>
      </c>
      <c r="H118" s="363">
        <f t="shared" si="12"/>
        <v>62</v>
      </c>
      <c r="I118" s="364">
        <v>0</v>
      </c>
      <c r="J118" s="365">
        <f t="shared" si="13"/>
        <v>0</v>
      </c>
    </row>
    <row r="119" spans="1:10">
      <c r="A119" s="359">
        <v>13</v>
      </c>
      <c r="B119" s="360" t="s">
        <v>264</v>
      </c>
      <c r="C119" s="361" t="s">
        <v>493</v>
      </c>
      <c r="D119" s="362" t="s">
        <v>494</v>
      </c>
      <c r="E119" s="360" t="s">
        <v>495</v>
      </c>
      <c r="F119" s="363">
        <v>1</v>
      </c>
      <c r="G119" s="364">
        <v>0</v>
      </c>
      <c r="H119" s="363">
        <f t="shared" si="12"/>
        <v>1</v>
      </c>
      <c r="I119" s="364">
        <v>0</v>
      </c>
      <c r="J119" s="365">
        <f t="shared" si="13"/>
        <v>0</v>
      </c>
    </row>
    <row r="120" spans="1:10">
      <c r="A120" s="359">
        <v>14</v>
      </c>
      <c r="B120" s="360" t="s">
        <v>264</v>
      </c>
      <c r="C120" s="361" t="s">
        <v>496</v>
      </c>
      <c r="D120" s="362" t="s">
        <v>497</v>
      </c>
      <c r="E120" s="360" t="s">
        <v>118</v>
      </c>
      <c r="F120" s="363">
        <v>30</v>
      </c>
      <c r="G120" s="364">
        <v>0</v>
      </c>
      <c r="H120" s="363">
        <f t="shared" si="12"/>
        <v>30</v>
      </c>
      <c r="I120" s="364">
        <v>0</v>
      </c>
      <c r="J120" s="365">
        <f t="shared" si="13"/>
        <v>0</v>
      </c>
    </row>
    <row r="121" spans="1:10">
      <c r="A121" s="359">
        <v>15</v>
      </c>
      <c r="B121" s="360" t="s">
        <v>264</v>
      </c>
      <c r="C121" s="361" t="s">
        <v>498</v>
      </c>
      <c r="D121" s="362" t="s">
        <v>499</v>
      </c>
      <c r="E121" s="360" t="s">
        <v>17</v>
      </c>
      <c r="F121" s="363">
        <v>1.68</v>
      </c>
      <c r="G121" s="364">
        <v>0</v>
      </c>
      <c r="H121" s="363">
        <f t="shared" si="12"/>
        <v>1.68</v>
      </c>
      <c r="I121" s="364">
        <v>0</v>
      </c>
      <c r="J121" s="365">
        <f t="shared" si="13"/>
        <v>0</v>
      </c>
    </row>
    <row r="122" spans="1:10">
      <c r="A122" s="354"/>
      <c r="B122" s="347"/>
      <c r="C122" s="355"/>
      <c r="D122" s="355" t="s">
        <v>500</v>
      </c>
      <c r="E122" s="347"/>
      <c r="F122" s="356"/>
      <c r="G122" s="357"/>
      <c r="H122" s="356"/>
      <c r="I122" s="357"/>
      <c r="J122" s="358">
        <f>SUBTOTAL(9,J123:J143)</f>
        <v>0</v>
      </c>
    </row>
    <row r="123" spans="1:10">
      <c r="A123" s="359">
        <v>1</v>
      </c>
      <c r="B123" s="360" t="s">
        <v>366</v>
      </c>
      <c r="C123" s="361" t="s">
        <v>501</v>
      </c>
      <c r="D123" s="362" t="s">
        <v>502</v>
      </c>
      <c r="E123" s="360" t="s">
        <v>267</v>
      </c>
      <c r="F123" s="363">
        <v>20</v>
      </c>
      <c r="G123" s="364">
        <v>0</v>
      </c>
      <c r="H123" s="363">
        <f t="shared" ref="H123:H143" si="14">F123*(1+G123/100)</f>
        <v>20</v>
      </c>
      <c r="I123" s="364">
        <v>0</v>
      </c>
      <c r="J123" s="365">
        <f t="shared" ref="J123:J143" si="15">H123*I123</f>
        <v>0</v>
      </c>
    </row>
    <row r="124" spans="1:10">
      <c r="A124" s="359">
        <v>2</v>
      </c>
      <c r="B124" s="360" t="s">
        <v>264</v>
      </c>
      <c r="C124" s="361" t="s">
        <v>503</v>
      </c>
      <c r="D124" s="362" t="s">
        <v>504</v>
      </c>
      <c r="E124" s="360" t="s">
        <v>118</v>
      </c>
      <c r="F124" s="363">
        <v>120</v>
      </c>
      <c r="G124" s="364">
        <v>0</v>
      </c>
      <c r="H124" s="363">
        <f t="shared" si="14"/>
        <v>120</v>
      </c>
      <c r="I124" s="364">
        <v>0</v>
      </c>
      <c r="J124" s="365">
        <f t="shared" si="15"/>
        <v>0</v>
      </c>
    </row>
    <row r="125" spans="1:10">
      <c r="A125" s="359">
        <v>3</v>
      </c>
      <c r="B125" s="360" t="s">
        <v>264</v>
      </c>
      <c r="C125" s="361" t="s">
        <v>505</v>
      </c>
      <c r="D125" s="362" t="s">
        <v>506</v>
      </c>
      <c r="E125" s="360" t="s">
        <v>118</v>
      </c>
      <c r="F125" s="363">
        <v>25</v>
      </c>
      <c r="G125" s="364">
        <v>0</v>
      </c>
      <c r="H125" s="363">
        <f t="shared" si="14"/>
        <v>25</v>
      </c>
      <c r="I125" s="364">
        <v>0</v>
      </c>
      <c r="J125" s="365">
        <f t="shared" si="15"/>
        <v>0</v>
      </c>
    </row>
    <row r="126" spans="1:10">
      <c r="A126" s="359">
        <v>4</v>
      </c>
      <c r="B126" s="360" t="s">
        <v>264</v>
      </c>
      <c r="C126" s="361" t="s">
        <v>507</v>
      </c>
      <c r="D126" s="362" t="s">
        <v>508</v>
      </c>
      <c r="E126" s="360" t="s">
        <v>118</v>
      </c>
      <c r="F126" s="363">
        <v>50</v>
      </c>
      <c r="G126" s="364">
        <v>0</v>
      </c>
      <c r="H126" s="363">
        <f t="shared" si="14"/>
        <v>50</v>
      </c>
      <c r="I126" s="364">
        <v>0</v>
      </c>
      <c r="J126" s="365">
        <f t="shared" si="15"/>
        <v>0</v>
      </c>
    </row>
    <row r="127" spans="1:10">
      <c r="A127" s="359">
        <v>5</v>
      </c>
      <c r="B127" s="360" t="s">
        <v>264</v>
      </c>
      <c r="C127" s="361" t="s">
        <v>509</v>
      </c>
      <c r="D127" s="362" t="s">
        <v>510</v>
      </c>
      <c r="E127" s="360" t="s">
        <v>118</v>
      </c>
      <c r="F127" s="363">
        <v>20</v>
      </c>
      <c r="G127" s="364">
        <v>0</v>
      </c>
      <c r="H127" s="363">
        <f t="shared" si="14"/>
        <v>20</v>
      </c>
      <c r="I127" s="364">
        <v>0</v>
      </c>
      <c r="J127" s="365">
        <f t="shared" si="15"/>
        <v>0</v>
      </c>
    </row>
    <row r="128" spans="1:10">
      <c r="A128" s="359">
        <v>6</v>
      </c>
      <c r="B128" s="360" t="s">
        <v>264</v>
      </c>
      <c r="C128" s="361" t="s">
        <v>511</v>
      </c>
      <c r="D128" s="362" t="s">
        <v>512</v>
      </c>
      <c r="E128" s="360" t="s">
        <v>118</v>
      </c>
      <c r="F128" s="363">
        <v>10</v>
      </c>
      <c r="G128" s="364">
        <v>0</v>
      </c>
      <c r="H128" s="363">
        <f t="shared" si="14"/>
        <v>10</v>
      </c>
      <c r="I128" s="364">
        <v>0</v>
      </c>
      <c r="J128" s="365">
        <f t="shared" si="15"/>
        <v>0</v>
      </c>
    </row>
    <row r="129" spans="1:10" ht="24">
      <c r="A129" s="359">
        <v>7</v>
      </c>
      <c r="B129" s="360" t="s">
        <v>264</v>
      </c>
      <c r="C129" s="361" t="s">
        <v>513</v>
      </c>
      <c r="D129" s="362" t="s">
        <v>514</v>
      </c>
      <c r="E129" s="360" t="s">
        <v>118</v>
      </c>
      <c r="F129" s="363">
        <v>15</v>
      </c>
      <c r="G129" s="364">
        <v>0</v>
      </c>
      <c r="H129" s="363">
        <f t="shared" si="14"/>
        <v>15</v>
      </c>
      <c r="I129" s="364">
        <v>0</v>
      </c>
      <c r="J129" s="365">
        <f t="shared" si="15"/>
        <v>0</v>
      </c>
    </row>
    <row r="130" spans="1:10" ht="24">
      <c r="A130" s="359">
        <v>8</v>
      </c>
      <c r="B130" s="360" t="s">
        <v>264</v>
      </c>
      <c r="C130" s="361" t="s">
        <v>515</v>
      </c>
      <c r="D130" s="362" t="s">
        <v>516</v>
      </c>
      <c r="E130" s="360" t="s">
        <v>118</v>
      </c>
      <c r="F130" s="363">
        <v>30</v>
      </c>
      <c r="G130" s="364">
        <v>0</v>
      </c>
      <c r="H130" s="363">
        <f t="shared" si="14"/>
        <v>30</v>
      </c>
      <c r="I130" s="364">
        <v>0</v>
      </c>
      <c r="J130" s="365">
        <f t="shared" si="15"/>
        <v>0</v>
      </c>
    </row>
    <row r="131" spans="1:10">
      <c r="A131" s="359">
        <v>9</v>
      </c>
      <c r="B131" s="360" t="s">
        <v>264</v>
      </c>
      <c r="C131" s="361" t="s">
        <v>517</v>
      </c>
      <c r="D131" s="362" t="s">
        <v>518</v>
      </c>
      <c r="E131" s="360" t="s">
        <v>267</v>
      </c>
      <c r="F131" s="363">
        <v>35</v>
      </c>
      <c r="G131" s="364">
        <v>0</v>
      </c>
      <c r="H131" s="363">
        <f t="shared" si="14"/>
        <v>35</v>
      </c>
      <c r="I131" s="364">
        <v>0</v>
      </c>
      <c r="J131" s="365">
        <f t="shared" si="15"/>
        <v>0</v>
      </c>
    </row>
    <row r="132" spans="1:10">
      <c r="A132" s="359">
        <v>10</v>
      </c>
      <c r="B132" s="360" t="s">
        <v>264</v>
      </c>
      <c r="C132" s="361" t="s">
        <v>519</v>
      </c>
      <c r="D132" s="362" t="s">
        <v>520</v>
      </c>
      <c r="E132" s="360" t="s">
        <v>267</v>
      </c>
      <c r="F132" s="363">
        <v>1</v>
      </c>
      <c r="G132" s="364">
        <v>0</v>
      </c>
      <c r="H132" s="363">
        <f t="shared" si="14"/>
        <v>1</v>
      </c>
      <c r="I132" s="364">
        <v>0</v>
      </c>
      <c r="J132" s="365">
        <f t="shared" si="15"/>
        <v>0</v>
      </c>
    </row>
    <row r="133" spans="1:10">
      <c r="A133" s="359">
        <v>11</v>
      </c>
      <c r="B133" s="360" t="s">
        <v>264</v>
      </c>
      <c r="C133" s="361" t="s">
        <v>521</v>
      </c>
      <c r="D133" s="362" t="s">
        <v>522</v>
      </c>
      <c r="E133" s="360" t="s">
        <v>267</v>
      </c>
      <c r="F133" s="363">
        <v>2</v>
      </c>
      <c r="G133" s="364">
        <v>0</v>
      </c>
      <c r="H133" s="363">
        <f t="shared" si="14"/>
        <v>2</v>
      </c>
      <c r="I133" s="364">
        <v>0</v>
      </c>
      <c r="J133" s="365">
        <f t="shared" si="15"/>
        <v>0</v>
      </c>
    </row>
    <row r="134" spans="1:10">
      <c r="A134" s="359">
        <v>12</v>
      </c>
      <c r="B134" s="360" t="s">
        <v>264</v>
      </c>
      <c r="C134" s="361" t="s">
        <v>523</v>
      </c>
      <c r="D134" s="362" t="s">
        <v>524</v>
      </c>
      <c r="E134" s="360" t="s">
        <v>267</v>
      </c>
      <c r="F134" s="363">
        <v>2</v>
      </c>
      <c r="G134" s="364">
        <v>0</v>
      </c>
      <c r="H134" s="363">
        <f t="shared" si="14"/>
        <v>2</v>
      </c>
      <c r="I134" s="364">
        <v>0</v>
      </c>
      <c r="J134" s="365">
        <f t="shared" si="15"/>
        <v>0</v>
      </c>
    </row>
    <row r="135" spans="1:10">
      <c r="A135" s="359">
        <v>13</v>
      </c>
      <c r="B135" s="360" t="s">
        <v>264</v>
      </c>
      <c r="C135" s="361" t="s">
        <v>525</v>
      </c>
      <c r="D135" s="362" t="s">
        <v>526</v>
      </c>
      <c r="E135" s="360" t="s">
        <v>267</v>
      </c>
      <c r="F135" s="363">
        <v>1</v>
      </c>
      <c r="G135" s="364">
        <v>0</v>
      </c>
      <c r="H135" s="363">
        <f t="shared" si="14"/>
        <v>1</v>
      </c>
      <c r="I135" s="364">
        <v>0</v>
      </c>
      <c r="J135" s="365">
        <f t="shared" si="15"/>
        <v>0</v>
      </c>
    </row>
    <row r="136" spans="1:10">
      <c r="A136" s="359">
        <v>14</v>
      </c>
      <c r="B136" s="360" t="s">
        <v>264</v>
      </c>
      <c r="C136" s="361" t="s">
        <v>527</v>
      </c>
      <c r="D136" s="362" t="s">
        <v>528</v>
      </c>
      <c r="E136" s="360" t="s">
        <v>267</v>
      </c>
      <c r="F136" s="363">
        <v>1</v>
      </c>
      <c r="G136" s="364">
        <v>0</v>
      </c>
      <c r="H136" s="363">
        <f t="shared" si="14"/>
        <v>1</v>
      </c>
      <c r="I136" s="364">
        <v>0</v>
      </c>
      <c r="J136" s="365">
        <f t="shared" si="15"/>
        <v>0</v>
      </c>
    </row>
    <row r="137" spans="1:10">
      <c r="A137" s="359">
        <v>15</v>
      </c>
      <c r="B137" s="360" t="s">
        <v>264</v>
      </c>
      <c r="C137" s="361" t="s">
        <v>529</v>
      </c>
      <c r="D137" s="362" t="s">
        <v>530</v>
      </c>
      <c r="E137" s="360" t="s">
        <v>495</v>
      </c>
      <c r="F137" s="363">
        <v>2</v>
      </c>
      <c r="G137" s="364">
        <v>0</v>
      </c>
      <c r="H137" s="363">
        <f t="shared" si="14"/>
        <v>2</v>
      </c>
      <c r="I137" s="364">
        <v>0</v>
      </c>
      <c r="J137" s="365">
        <f t="shared" si="15"/>
        <v>0</v>
      </c>
    </row>
    <row r="138" spans="1:10">
      <c r="A138" s="359">
        <v>16</v>
      </c>
      <c r="B138" s="360" t="s">
        <v>264</v>
      </c>
      <c r="C138" s="361" t="s">
        <v>531</v>
      </c>
      <c r="D138" s="362" t="s">
        <v>532</v>
      </c>
      <c r="E138" s="360" t="s">
        <v>118</v>
      </c>
      <c r="F138" s="363">
        <v>105</v>
      </c>
      <c r="G138" s="364">
        <v>0</v>
      </c>
      <c r="H138" s="363">
        <f t="shared" si="14"/>
        <v>105</v>
      </c>
      <c r="I138" s="364">
        <v>0</v>
      </c>
      <c r="J138" s="365">
        <f t="shared" si="15"/>
        <v>0</v>
      </c>
    </row>
    <row r="139" spans="1:10">
      <c r="A139" s="359">
        <v>17</v>
      </c>
      <c r="B139" s="360" t="s">
        <v>264</v>
      </c>
      <c r="C139" s="361" t="s">
        <v>533</v>
      </c>
      <c r="D139" s="362" t="s">
        <v>534</v>
      </c>
      <c r="E139" s="360" t="s">
        <v>118</v>
      </c>
      <c r="F139" s="363">
        <v>105</v>
      </c>
      <c r="G139" s="364">
        <v>0</v>
      </c>
      <c r="H139" s="363">
        <f t="shared" si="14"/>
        <v>105</v>
      </c>
      <c r="I139" s="364">
        <v>0</v>
      </c>
      <c r="J139" s="365">
        <f t="shared" si="15"/>
        <v>0</v>
      </c>
    </row>
    <row r="140" spans="1:10">
      <c r="A140" s="359">
        <v>18</v>
      </c>
      <c r="B140" s="360" t="s">
        <v>264</v>
      </c>
      <c r="C140" s="361" t="s">
        <v>535</v>
      </c>
      <c r="D140" s="362" t="s">
        <v>494</v>
      </c>
      <c r="E140" s="360" t="s">
        <v>495</v>
      </c>
      <c r="F140" s="363">
        <v>1</v>
      </c>
      <c r="G140" s="364">
        <v>0</v>
      </c>
      <c r="H140" s="363">
        <f t="shared" si="14"/>
        <v>1</v>
      </c>
      <c r="I140" s="364">
        <v>0</v>
      </c>
      <c r="J140" s="365">
        <f t="shared" si="15"/>
        <v>0</v>
      </c>
    </row>
    <row r="141" spans="1:10">
      <c r="A141" s="359">
        <v>19</v>
      </c>
      <c r="B141" s="360" t="s">
        <v>264</v>
      </c>
      <c r="C141" s="361" t="s">
        <v>536</v>
      </c>
      <c r="D141" s="362" t="s">
        <v>537</v>
      </c>
      <c r="E141" s="360" t="s">
        <v>538</v>
      </c>
      <c r="F141" s="363">
        <v>14</v>
      </c>
      <c r="G141" s="364">
        <v>0</v>
      </c>
      <c r="H141" s="363">
        <f t="shared" si="14"/>
        <v>14</v>
      </c>
      <c r="I141" s="364">
        <v>0</v>
      </c>
      <c r="J141" s="365">
        <f t="shared" si="15"/>
        <v>0</v>
      </c>
    </row>
    <row r="142" spans="1:10">
      <c r="A142" s="359">
        <v>20</v>
      </c>
      <c r="B142" s="360" t="s">
        <v>264</v>
      </c>
      <c r="C142" s="361" t="s">
        <v>539</v>
      </c>
      <c r="D142" s="362" t="s">
        <v>540</v>
      </c>
      <c r="E142" s="360" t="s">
        <v>538</v>
      </c>
      <c r="F142" s="363">
        <v>35</v>
      </c>
      <c r="G142" s="364">
        <v>0</v>
      </c>
      <c r="H142" s="363">
        <f t="shared" si="14"/>
        <v>35</v>
      </c>
      <c r="I142" s="364">
        <v>0</v>
      </c>
      <c r="J142" s="365">
        <f t="shared" si="15"/>
        <v>0</v>
      </c>
    </row>
    <row r="143" spans="1:10">
      <c r="A143" s="359">
        <v>21</v>
      </c>
      <c r="B143" s="360" t="s">
        <v>264</v>
      </c>
      <c r="C143" s="361" t="s">
        <v>541</v>
      </c>
      <c r="D143" s="362" t="s">
        <v>542</v>
      </c>
      <c r="E143" s="360" t="s">
        <v>17</v>
      </c>
      <c r="F143" s="363">
        <v>1.02</v>
      </c>
      <c r="G143" s="364">
        <v>0</v>
      </c>
      <c r="H143" s="363">
        <f t="shared" si="14"/>
        <v>1.02</v>
      </c>
      <c r="I143" s="364">
        <v>0</v>
      </c>
      <c r="J143" s="365">
        <f t="shared" si="15"/>
        <v>0</v>
      </c>
    </row>
    <row r="144" spans="1:10">
      <c r="A144" s="354"/>
      <c r="B144" s="347"/>
      <c r="C144" s="355"/>
      <c r="D144" s="355" t="s">
        <v>543</v>
      </c>
      <c r="E144" s="347"/>
      <c r="F144" s="356"/>
      <c r="G144" s="357"/>
      <c r="H144" s="356"/>
      <c r="I144" s="357"/>
      <c r="J144" s="358">
        <f>SUBTOTAL(9,J145:J146)</f>
        <v>0</v>
      </c>
    </row>
    <row r="145" spans="1:10">
      <c r="A145" s="359">
        <v>1</v>
      </c>
      <c r="B145" s="360" t="s">
        <v>264</v>
      </c>
      <c r="C145" s="361" t="s">
        <v>544</v>
      </c>
      <c r="D145" s="362" t="s">
        <v>545</v>
      </c>
      <c r="E145" s="360" t="s">
        <v>495</v>
      </c>
      <c r="F145" s="363">
        <v>1</v>
      </c>
      <c r="G145" s="364">
        <v>0</v>
      </c>
      <c r="H145" s="363">
        <f>F145*(1+G145/100)</f>
        <v>1</v>
      </c>
      <c r="I145" s="364">
        <v>0</v>
      </c>
      <c r="J145" s="365">
        <f>H145*I145</f>
        <v>0</v>
      </c>
    </row>
    <row r="146" spans="1:10">
      <c r="A146" s="359">
        <v>2</v>
      </c>
      <c r="B146" s="360" t="s">
        <v>264</v>
      </c>
      <c r="C146" s="361" t="s">
        <v>546</v>
      </c>
      <c r="D146" s="362" t="s">
        <v>547</v>
      </c>
      <c r="E146" s="360" t="s">
        <v>267</v>
      </c>
      <c r="F146" s="363">
        <v>7</v>
      </c>
      <c r="G146" s="364">
        <v>0</v>
      </c>
      <c r="H146" s="363">
        <f>F146*(1+G146/100)</f>
        <v>7</v>
      </c>
      <c r="I146" s="364">
        <v>0</v>
      </c>
      <c r="J146" s="365">
        <f>H146*I146</f>
        <v>0</v>
      </c>
    </row>
    <row r="147" spans="1:10">
      <c r="A147" s="354"/>
      <c r="B147" s="347"/>
      <c r="C147" s="355"/>
      <c r="D147" s="355" t="s">
        <v>548</v>
      </c>
      <c r="E147" s="347"/>
      <c r="F147" s="356"/>
      <c r="G147" s="357"/>
      <c r="H147" s="356"/>
      <c r="I147" s="357"/>
      <c r="J147" s="358">
        <f>SUBTOTAL(9,J148:J148)</f>
        <v>0</v>
      </c>
    </row>
    <row r="148" spans="1:10" ht="24">
      <c r="A148" s="359">
        <v>1</v>
      </c>
      <c r="B148" s="360" t="s">
        <v>264</v>
      </c>
      <c r="C148" s="361" t="s">
        <v>549</v>
      </c>
      <c r="D148" s="362" t="s">
        <v>550</v>
      </c>
      <c r="E148" s="360" t="s">
        <v>267</v>
      </c>
      <c r="F148" s="363">
        <v>10</v>
      </c>
      <c r="G148" s="364">
        <v>0</v>
      </c>
      <c r="H148" s="363">
        <f>F148*(1+G148/100)</f>
        <v>10</v>
      </c>
      <c r="I148" s="364">
        <v>0</v>
      </c>
      <c r="J148" s="365">
        <f>H148*I148</f>
        <v>0</v>
      </c>
    </row>
    <row r="149" spans="1:10">
      <c r="A149" s="354"/>
      <c r="B149" s="347"/>
      <c r="C149" s="355"/>
      <c r="D149" s="355" t="s">
        <v>551</v>
      </c>
      <c r="E149" s="347"/>
      <c r="F149" s="356"/>
      <c r="G149" s="357"/>
      <c r="H149" s="356"/>
      <c r="I149" s="357"/>
      <c r="J149" s="358">
        <f>SUBTOTAL(9,J150:J150)</f>
        <v>0</v>
      </c>
    </row>
    <row r="150" spans="1:10" ht="24">
      <c r="A150" s="359">
        <v>1</v>
      </c>
      <c r="B150" s="360" t="s">
        <v>313</v>
      </c>
      <c r="C150" s="361" t="s">
        <v>552</v>
      </c>
      <c r="D150" s="362" t="s">
        <v>553</v>
      </c>
      <c r="E150" s="360" t="s">
        <v>267</v>
      </c>
      <c r="F150" s="363">
        <v>2</v>
      </c>
      <c r="G150" s="364">
        <v>0</v>
      </c>
      <c r="H150" s="363">
        <f>F150*(1+G150/100)</f>
        <v>2</v>
      </c>
      <c r="I150" s="364">
        <v>0</v>
      </c>
      <c r="J150" s="365">
        <f>H150*I150</f>
        <v>0</v>
      </c>
    </row>
    <row r="151" spans="1:10">
      <c r="A151" s="354"/>
      <c r="B151" s="347"/>
      <c r="C151" s="355"/>
      <c r="D151" s="355" t="s">
        <v>554</v>
      </c>
      <c r="E151" s="347"/>
      <c r="F151" s="356"/>
      <c r="G151" s="357"/>
      <c r="H151" s="356"/>
      <c r="I151" s="357"/>
      <c r="J151" s="358">
        <f>SUBTOTAL(9,J152:J152)</f>
        <v>0</v>
      </c>
    </row>
    <row r="152" spans="1:10" ht="24">
      <c r="A152" s="359">
        <v>1</v>
      </c>
      <c r="B152" s="360" t="s">
        <v>264</v>
      </c>
      <c r="C152" s="361" t="s">
        <v>555</v>
      </c>
      <c r="D152" s="362" t="s">
        <v>556</v>
      </c>
      <c r="E152" s="360" t="s">
        <v>267</v>
      </c>
      <c r="F152" s="363">
        <v>4</v>
      </c>
      <c r="G152" s="364">
        <v>0</v>
      </c>
      <c r="H152" s="363">
        <f>F152*(1+G152/100)</f>
        <v>4</v>
      </c>
      <c r="I152" s="364">
        <v>0</v>
      </c>
      <c r="J152" s="365">
        <f>H152*I152</f>
        <v>0</v>
      </c>
    </row>
    <row r="153" spans="1:10">
      <c r="A153" s="354"/>
      <c r="B153" s="347"/>
      <c r="C153" s="355"/>
      <c r="D153" s="355" t="s">
        <v>557</v>
      </c>
      <c r="E153" s="347"/>
      <c r="F153" s="356"/>
      <c r="G153" s="357"/>
      <c r="H153" s="356"/>
      <c r="I153" s="357"/>
      <c r="J153" s="358">
        <f>SUBTOTAL(9,J154:J166)</f>
        <v>0</v>
      </c>
    </row>
    <row r="154" spans="1:10" ht="24">
      <c r="A154" s="359">
        <v>1</v>
      </c>
      <c r="B154" s="360" t="s">
        <v>366</v>
      </c>
      <c r="C154" s="361" t="s">
        <v>558</v>
      </c>
      <c r="D154" s="362" t="s">
        <v>559</v>
      </c>
      <c r="E154" s="360" t="s">
        <v>270</v>
      </c>
      <c r="F154" s="363">
        <v>61.11</v>
      </c>
      <c r="G154" s="364">
        <v>10</v>
      </c>
      <c r="H154" s="363">
        <f>F154*(1+G154/100)</f>
        <v>67.221000000000004</v>
      </c>
      <c r="I154" s="364">
        <v>0</v>
      </c>
      <c r="J154" s="365">
        <f>H154*I154</f>
        <v>0</v>
      </c>
    </row>
    <row r="155" spans="1:10" ht="24">
      <c r="A155" s="359">
        <v>2</v>
      </c>
      <c r="B155" s="360" t="s">
        <v>366</v>
      </c>
      <c r="C155" s="361" t="s">
        <v>560</v>
      </c>
      <c r="D155" s="362" t="s">
        <v>561</v>
      </c>
      <c r="E155" s="360" t="s">
        <v>267</v>
      </c>
      <c r="F155" s="363">
        <v>98.900999999999996</v>
      </c>
      <c r="G155" s="364">
        <v>10</v>
      </c>
      <c r="H155" s="363">
        <f>F155*(1+G155/100)</f>
        <v>108.7911</v>
      </c>
      <c r="I155" s="364">
        <v>0</v>
      </c>
      <c r="J155" s="365">
        <f>H155*I155</f>
        <v>0</v>
      </c>
    </row>
    <row r="156" spans="1:10">
      <c r="A156" s="359">
        <v>3</v>
      </c>
      <c r="B156" s="360" t="s">
        <v>264</v>
      </c>
      <c r="C156" s="361" t="s">
        <v>562</v>
      </c>
      <c r="D156" s="362" t="s">
        <v>563</v>
      </c>
      <c r="E156" s="360" t="s">
        <v>270</v>
      </c>
      <c r="F156" s="363">
        <v>61.11</v>
      </c>
      <c r="G156" s="364">
        <v>0</v>
      </c>
      <c r="H156" s="363">
        <f t="shared" ref="H156:H161" si="16">F156*(1+G156/100)</f>
        <v>61.11</v>
      </c>
      <c r="I156" s="364">
        <v>0</v>
      </c>
      <c r="J156" s="365">
        <f t="shared" ref="J156:J161" si="17">H156*I156</f>
        <v>0</v>
      </c>
    </row>
    <row r="157" spans="1:10">
      <c r="A157" s="359">
        <v>4</v>
      </c>
      <c r="B157" s="360" t="s">
        <v>264</v>
      </c>
      <c r="C157" s="361" t="s">
        <v>564</v>
      </c>
      <c r="D157" s="362" t="s">
        <v>565</v>
      </c>
      <c r="E157" s="360" t="s">
        <v>270</v>
      </c>
      <c r="F157" s="363">
        <v>61.11</v>
      </c>
      <c r="G157" s="364">
        <v>0</v>
      </c>
      <c r="H157" s="363">
        <f t="shared" si="16"/>
        <v>61.11</v>
      </c>
      <c r="I157" s="364">
        <v>0</v>
      </c>
      <c r="J157" s="365">
        <f t="shared" si="17"/>
        <v>0</v>
      </c>
    </row>
    <row r="158" spans="1:10">
      <c r="A158" s="359">
        <v>5</v>
      </c>
      <c r="B158" s="360" t="s">
        <v>264</v>
      </c>
      <c r="C158" s="361" t="s">
        <v>566</v>
      </c>
      <c r="D158" s="362" t="s">
        <v>567</v>
      </c>
      <c r="E158" s="360" t="s">
        <v>270</v>
      </c>
      <c r="F158" s="363">
        <v>61.11</v>
      </c>
      <c r="G158" s="364">
        <v>0</v>
      </c>
      <c r="H158" s="363">
        <f t="shared" si="16"/>
        <v>61.11</v>
      </c>
      <c r="I158" s="364">
        <v>0</v>
      </c>
      <c r="J158" s="365">
        <f t="shared" si="17"/>
        <v>0</v>
      </c>
    </row>
    <row r="159" spans="1:10">
      <c r="A159" s="359">
        <v>6</v>
      </c>
      <c r="B159" s="360" t="s">
        <v>264</v>
      </c>
      <c r="C159" s="361" t="s">
        <v>568</v>
      </c>
      <c r="D159" s="362" t="s">
        <v>569</v>
      </c>
      <c r="E159" s="360" t="s">
        <v>118</v>
      </c>
      <c r="F159" s="363">
        <v>29.7</v>
      </c>
      <c r="G159" s="364">
        <v>0</v>
      </c>
      <c r="H159" s="363">
        <f t="shared" si="16"/>
        <v>29.7</v>
      </c>
      <c r="I159" s="364">
        <v>0</v>
      </c>
      <c r="J159" s="365">
        <f t="shared" si="17"/>
        <v>0</v>
      </c>
    </row>
    <row r="160" spans="1:10" ht="24">
      <c r="A160" s="359">
        <v>7</v>
      </c>
      <c r="B160" s="360" t="s">
        <v>264</v>
      </c>
      <c r="C160" s="361" t="s">
        <v>570</v>
      </c>
      <c r="D160" s="362" t="s">
        <v>571</v>
      </c>
      <c r="E160" s="360" t="s">
        <v>270</v>
      </c>
      <c r="F160" s="363">
        <v>61.11</v>
      </c>
      <c r="G160" s="364">
        <v>0</v>
      </c>
      <c r="H160" s="363">
        <f t="shared" si="16"/>
        <v>61.11</v>
      </c>
      <c r="I160" s="364">
        <v>0</v>
      </c>
      <c r="J160" s="365">
        <f t="shared" si="17"/>
        <v>0</v>
      </c>
    </row>
    <row r="161" spans="1:10" ht="24">
      <c r="A161" s="359">
        <v>8</v>
      </c>
      <c r="B161" s="360" t="s">
        <v>264</v>
      </c>
      <c r="C161" s="361" t="s">
        <v>572</v>
      </c>
      <c r="D161" s="362" t="s">
        <v>573</v>
      </c>
      <c r="E161" s="360" t="s">
        <v>270</v>
      </c>
      <c r="F161" s="363">
        <v>64.11</v>
      </c>
      <c r="G161" s="364">
        <v>0</v>
      </c>
      <c r="H161" s="363">
        <f t="shared" si="16"/>
        <v>64.11</v>
      </c>
      <c r="I161" s="364">
        <v>0</v>
      </c>
      <c r="J161" s="365">
        <f t="shared" si="17"/>
        <v>0</v>
      </c>
    </row>
    <row r="162" spans="1:10">
      <c r="A162" s="359">
        <v>9</v>
      </c>
      <c r="B162" s="360" t="s">
        <v>264</v>
      </c>
      <c r="C162" s="361" t="s">
        <v>574</v>
      </c>
      <c r="D162" s="362" t="s">
        <v>575</v>
      </c>
      <c r="E162" s="360" t="s">
        <v>270</v>
      </c>
      <c r="F162" s="363">
        <v>61.11</v>
      </c>
      <c r="G162" s="364">
        <v>0</v>
      </c>
      <c r="H162" s="363">
        <f>F162*(1+G162/100)</f>
        <v>61.11</v>
      </c>
      <c r="I162" s="364">
        <v>0</v>
      </c>
      <c r="J162" s="365">
        <f>H162*I162</f>
        <v>0</v>
      </c>
    </row>
    <row r="163" spans="1:10">
      <c r="A163" s="359">
        <v>10</v>
      </c>
      <c r="B163" s="360" t="s">
        <v>264</v>
      </c>
      <c r="C163" s="361" t="s">
        <v>576</v>
      </c>
      <c r="D163" s="362" t="s">
        <v>577</v>
      </c>
      <c r="E163" s="360" t="s">
        <v>267</v>
      </c>
      <c r="F163" s="363">
        <v>6</v>
      </c>
      <c r="G163" s="364">
        <v>0</v>
      </c>
      <c r="H163" s="363">
        <f>F163*(1+G163/100)</f>
        <v>6</v>
      </c>
      <c r="I163" s="364">
        <v>0</v>
      </c>
      <c r="J163" s="365">
        <f>H163*I163</f>
        <v>0</v>
      </c>
    </row>
    <row r="164" spans="1:10">
      <c r="A164" s="359">
        <v>11</v>
      </c>
      <c r="B164" s="360" t="s">
        <v>264</v>
      </c>
      <c r="C164" s="361" t="s">
        <v>578</v>
      </c>
      <c r="D164" s="362" t="s">
        <v>579</v>
      </c>
      <c r="E164" s="360" t="s">
        <v>267</v>
      </c>
      <c r="F164" s="363">
        <v>2</v>
      </c>
      <c r="G164" s="364">
        <v>0</v>
      </c>
      <c r="H164" s="363">
        <f>F164*(1+G164/100)</f>
        <v>2</v>
      </c>
      <c r="I164" s="364">
        <v>0</v>
      </c>
      <c r="J164" s="365">
        <f>H164*I164</f>
        <v>0</v>
      </c>
    </row>
    <row r="165" spans="1:10">
      <c r="A165" s="359">
        <v>12</v>
      </c>
      <c r="B165" s="360" t="s">
        <v>264</v>
      </c>
      <c r="C165" s="361" t="s">
        <v>580</v>
      </c>
      <c r="D165" s="362" t="s">
        <v>581</v>
      </c>
      <c r="E165" s="360" t="s">
        <v>118</v>
      </c>
      <c r="F165" s="363">
        <v>29.7</v>
      </c>
      <c r="G165" s="364">
        <v>0</v>
      </c>
      <c r="H165" s="363">
        <f>F165*(1+G165/100)</f>
        <v>29.7</v>
      </c>
      <c r="I165" s="364">
        <v>0</v>
      </c>
      <c r="J165" s="365">
        <f>H165*I165</f>
        <v>0</v>
      </c>
    </row>
    <row r="166" spans="1:10">
      <c r="A166" s="359">
        <v>13</v>
      </c>
      <c r="B166" s="360" t="s">
        <v>264</v>
      </c>
      <c r="C166" s="361" t="s">
        <v>582</v>
      </c>
      <c r="D166" s="362" t="s">
        <v>583</v>
      </c>
      <c r="E166" s="360" t="s">
        <v>17</v>
      </c>
      <c r="F166" s="363">
        <v>5.47</v>
      </c>
      <c r="G166" s="364">
        <v>0</v>
      </c>
      <c r="H166" s="363">
        <f>F166*(1+G166/100)</f>
        <v>5.47</v>
      </c>
      <c r="I166" s="364">
        <v>0</v>
      </c>
      <c r="J166" s="365">
        <f>H166*I166</f>
        <v>0</v>
      </c>
    </row>
    <row r="167" spans="1:10">
      <c r="A167" s="354"/>
      <c r="B167" s="347"/>
      <c r="C167" s="355"/>
      <c r="D167" s="355" t="s">
        <v>584</v>
      </c>
      <c r="E167" s="347"/>
      <c r="F167" s="356"/>
      <c r="G167" s="357"/>
      <c r="H167" s="356"/>
      <c r="I167" s="357"/>
      <c r="J167" s="358">
        <f>SUBTOTAL(9,J168:J177)</f>
        <v>0</v>
      </c>
    </row>
    <row r="168" spans="1:10">
      <c r="A168" s="359">
        <v>1</v>
      </c>
      <c r="B168" s="360" t="s">
        <v>366</v>
      </c>
      <c r="C168" s="361" t="s">
        <v>585</v>
      </c>
      <c r="D168" s="362" t="s">
        <v>586</v>
      </c>
      <c r="E168" s="360" t="s">
        <v>270</v>
      </c>
      <c r="F168" s="363">
        <v>55.033999999999999</v>
      </c>
      <c r="G168" s="364">
        <v>10</v>
      </c>
      <c r="H168" s="363">
        <f>F168*(1+G168/100)</f>
        <v>60.537400000000005</v>
      </c>
      <c r="I168" s="364">
        <v>0</v>
      </c>
      <c r="J168" s="365">
        <f>H168*I168</f>
        <v>0</v>
      </c>
    </row>
    <row r="169" spans="1:10">
      <c r="A169" s="359">
        <v>2</v>
      </c>
      <c r="B169" s="360" t="s">
        <v>264</v>
      </c>
      <c r="C169" s="361" t="s">
        <v>587</v>
      </c>
      <c r="D169" s="362" t="s">
        <v>588</v>
      </c>
      <c r="E169" s="360" t="s">
        <v>270</v>
      </c>
      <c r="F169" s="363">
        <v>48.5</v>
      </c>
      <c r="G169" s="364">
        <v>0</v>
      </c>
      <c r="H169" s="363">
        <f t="shared" ref="H169:H175" si="18">F169*(1+G169/100)</f>
        <v>48.5</v>
      </c>
      <c r="I169" s="364">
        <v>0</v>
      </c>
      <c r="J169" s="365">
        <f t="shared" ref="J169:J175" si="19">H169*I169</f>
        <v>0</v>
      </c>
    </row>
    <row r="170" spans="1:10" ht="24">
      <c r="A170" s="359">
        <v>3</v>
      </c>
      <c r="B170" s="360" t="s">
        <v>264</v>
      </c>
      <c r="C170" s="361" t="s">
        <v>589</v>
      </c>
      <c r="D170" s="362" t="s">
        <v>590</v>
      </c>
      <c r="E170" s="360" t="s">
        <v>270</v>
      </c>
      <c r="F170" s="363">
        <v>48.5</v>
      </c>
      <c r="G170" s="364">
        <v>0</v>
      </c>
      <c r="H170" s="363">
        <f t="shared" si="18"/>
        <v>48.5</v>
      </c>
      <c r="I170" s="364">
        <v>0</v>
      </c>
      <c r="J170" s="365">
        <f t="shared" si="19"/>
        <v>0</v>
      </c>
    </row>
    <row r="171" spans="1:10" ht="24">
      <c r="A171" s="359">
        <v>4</v>
      </c>
      <c r="B171" s="360" t="s">
        <v>264</v>
      </c>
      <c r="C171" s="361" t="s">
        <v>591</v>
      </c>
      <c r="D171" s="362" t="s">
        <v>592</v>
      </c>
      <c r="E171" s="360" t="s">
        <v>270</v>
      </c>
      <c r="F171" s="363">
        <v>48.5</v>
      </c>
      <c r="G171" s="364">
        <v>0</v>
      </c>
      <c r="H171" s="363">
        <f t="shared" si="18"/>
        <v>48.5</v>
      </c>
      <c r="I171" s="364">
        <v>0</v>
      </c>
      <c r="J171" s="365">
        <f t="shared" si="19"/>
        <v>0</v>
      </c>
    </row>
    <row r="172" spans="1:10">
      <c r="A172" s="359">
        <v>5</v>
      </c>
      <c r="B172" s="360" t="s">
        <v>264</v>
      </c>
      <c r="C172" s="361" t="s">
        <v>593</v>
      </c>
      <c r="D172" s="362" t="s">
        <v>594</v>
      </c>
      <c r="E172" s="360" t="s">
        <v>267</v>
      </c>
      <c r="F172" s="363">
        <v>14</v>
      </c>
      <c r="G172" s="364">
        <v>0</v>
      </c>
      <c r="H172" s="363">
        <f t="shared" si="18"/>
        <v>14</v>
      </c>
      <c r="I172" s="364">
        <v>0</v>
      </c>
      <c r="J172" s="365">
        <f t="shared" si="19"/>
        <v>0</v>
      </c>
    </row>
    <row r="173" spans="1:10">
      <c r="A173" s="359">
        <v>6</v>
      </c>
      <c r="B173" s="360" t="s">
        <v>264</v>
      </c>
      <c r="C173" s="361" t="s">
        <v>595</v>
      </c>
      <c r="D173" s="362" t="s">
        <v>596</v>
      </c>
      <c r="E173" s="360" t="s">
        <v>267</v>
      </c>
      <c r="F173" s="363">
        <v>15</v>
      </c>
      <c r="G173" s="364">
        <v>0</v>
      </c>
      <c r="H173" s="363">
        <f t="shared" si="18"/>
        <v>15</v>
      </c>
      <c r="I173" s="364">
        <v>0</v>
      </c>
      <c r="J173" s="365">
        <f t="shared" si="19"/>
        <v>0</v>
      </c>
    </row>
    <row r="174" spans="1:10">
      <c r="A174" s="359">
        <v>7</v>
      </c>
      <c r="B174" s="360" t="s">
        <v>264</v>
      </c>
      <c r="C174" s="361" t="s">
        <v>597</v>
      </c>
      <c r="D174" s="362" t="s">
        <v>598</v>
      </c>
      <c r="E174" s="360" t="s">
        <v>270</v>
      </c>
      <c r="F174" s="363">
        <v>48.5</v>
      </c>
      <c r="G174" s="364">
        <v>0</v>
      </c>
      <c r="H174" s="363">
        <f t="shared" si="18"/>
        <v>48.5</v>
      </c>
      <c r="I174" s="364">
        <v>0</v>
      </c>
      <c r="J174" s="365">
        <f t="shared" si="19"/>
        <v>0</v>
      </c>
    </row>
    <row r="175" spans="1:10" ht="24">
      <c r="A175" s="359">
        <v>8</v>
      </c>
      <c r="B175" s="360" t="s">
        <v>264</v>
      </c>
      <c r="C175" s="361" t="s">
        <v>599</v>
      </c>
      <c r="D175" s="362" t="s">
        <v>600</v>
      </c>
      <c r="E175" s="360" t="s">
        <v>118</v>
      </c>
      <c r="F175" s="363">
        <v>14.4</v>
      </c>
      <c r="G175" s="364">
        <v>0</v>
      </c>
      <c r="H175" s="363">
        <f t="shared" si="18"/>
        <v>14.4</v>
      </c>
      <c r="I175" s="364">
        <v>0</v>
      </c>
      <c r="J175" s="365">
        <f t="shared" si="19"/>
        <v>0</v>
      </c>
    </row>
    <row r="176" spans="1:10" ht="24">
      <c r="A176" s="359">
        <v>9</v>
      </c>
      <c r="B176" s="360" t="s">
        <v>264</v>
      </c>
      <c r="C176" s="361" t="s">
        <v>601</v>
      </c>
      <c r="D176" s="362" t="s">
        <v>602</v>
      </c>
      <c r="E176" s="360" t="s">
        <v>118</v>
      </c>
      <c r="F176" s="363">
        <v>7.38</v>
      </c>
      <c r="G176" s="364">
        <v>0</v>
      </c>
      <c r="H176" s="363">
        <f>F176*(1+G176/100)</f>
        <v>7.38</v>
      </c>
      <c r="I176" s="364">
        <v>0</v>
      </c>
      <c r="J176" s="365">
        <f>H176*I176</f>
        <v>0</v>
      </c>
    </row>
    <row r="177" spans="1:10">
      <c r="A177" s="359">
        <v>10</v>
      </c>
      <c r="B177" s="360" t="s">
        <v>264</v>
      </c>
      <c r="C177" s="361" t="s">
        <v>603</v>
      </c>
      <c r="D177" s="362" t="s">
        <v>604</v>
      </c>
      <c r="E177" s="360" t="s">
        <v>17</v>
      </c>
      <c r="F177" s="363">
        <v>2.8</v>
      </c>
      <c r="G177" s="364">
        <v>0</v>
      </c>
      <c r="H177" s="363">
        <f>F177*(1+G177/100)</f>
        <v>2.8</v>
      </c>
      <c r="I177" s="364">
        <v>0</v>
      </c>
      <c r="J177" s="365">
        <f>H177*I177</f>
        <v>0</v>
      </c>
    </row>
    <row r="178" spans="1:10">
      <c r="A178" s="354"/>
      <c r="B178" s="347"/>
      <c r="C178" s="355"/>
      <c r="D178" s="355" t="s">
        <v>605</v>
      </c>
      <c r="E178" s="347"/>
      <c r="F178" s="356"/>
      <c r="G178" s="357"/>
      <c r="H178" s="356"/>
      <c r="I178" s="357"/>
      <c r="J178" s="358">
        <f>SUBTOTAL(9,J179:J181)</f>
        <v>0</v>
      </c>
    </row>
    <row r="179" spans="1:10">
      <c r="A179" s="359">
        <v>1</v>
      </c>
      <c r="B179" s="360" t="s">
        <v>264</v>
      </c>
      <c r="C179" s="361" t="s">
        <v>606</v>
      </c>
      <c r="D179" s="362" t="s">
        <v>607</v>
      </c>
      <c r="E179" s="360" t="s">
        <v>270</v>
      </c>
      <c r="F179" s="363">
        <v>61.11</v>
      </c>
      <c r="G179" s="364">
        <v>0</v>
      </c>
      <c r="H179" s="363">
        <f>F179*(1+G179/100)</f>
        <v>61.11</v>
      </c>
      <c r="I179" s="364">
        <v>0</v>
      </c>
      <c r="J179" s="365">
        <f>H179*I179</f>
        <v>0</v>
      </c>
    </row>
    <row r="180" spans="1:10">
      <c r="A180" s="359">
        <v>2</v>
      </c>
      <c r="B180" s="360" t="s">
        <v>264</v>
      </c>
      <c r="C180" s="361" t="s">
        <v>608</v>
      </c>
      <c r="D180" s="362" t="s">
        <v>609</v>
      </c>
      <c r="E180" s="360" t="s">
        <v>270</v>
      </c>
      <c r="F180" s="363">
        <v>18.034999999999997</v>
      </c>
      <c r="G180" s="364">
        <v>0</v>
      </c>
      <c r="H180" s="363">
        <f>F180*(1+G180/100)</f>
        <v>18.034999999999997</v>
      </c>
      <c r="I180" s="364">
        <v>0</v>
      </c>
      <c r="J180" s="365">
        <f>H180*I180</f>
        <v>0</v>
      </c>
    </row>
    <row r="181" spans="1:10" ht="24">
      <c r="A181" s="359">
        <v>3</v>
      </c>
      <c r="B181" s="360" t="s">
        <v>264</v>
      </c>
      <c r="C181" s="361" t="s">
        <v>610</v>
      </c>
      <c r="D181" s="362" t="s">
        <v>611</v>
      </c>
      <c r="E181" s="360" t="s">
        <v>270</v>
      </c>
      <c r="F181" s="363">
        <v>91</v>
      </c>
      <c r="G181" s="364">
        <v>0</v>
      </c>
      <c r="H181" s="363">
        <f>F181*(1+G181/100)</f>
        <v>91</v>
      </c>
      <c r="I181" s="364">
        <v>0</v>
      </c>
      <c r="J181" s="365">
        <f>H181*I181</f>
        <v>0</v>
      </c>
    </row>
    <row r="182" spans="1:10">
      <c r="A182" s="354"/>
      <c r="B182" s="347"/>
      <c r="C182" s="355"/>
      <c r="D182" s="355" t="s">
        <v>612</v>
      </c>
      <c r="E182" s="347"/>
      <c r="F182" s="356"/>
      <c r="G182" s="357"/>
      <c r="H182" s="356"/>
      <c r="I182" s="357"/>
      <c r="J182" s="358">
        <f>SUBTOTAL(9,J183:J183)</f>
        <v>0</v>
      </c>
    </row>
    <row r="183" spans="1:10">
      <c r="A183" s="359">
        <v>1</v>
      </c>
      <c r="B183" s="360" t="s">
        <v>613</v>
      </c>
      <c r="C183" s="361" t="s">
        <v>614</v>
      </c>
      <c r="D183" s="362" t="s">
        <v>615</v>
      </c>
      <c r="E183" s="360" t="s">
        <v>495</v>
      </c>
      <c r="F183" s="363">
        <v>1</v>
      </c>
      <c r="G183" s="364">
        <v>0</v>
      </c>
      <c r="H183" s="363">
        <f>F183*(1+G183/100)</f>
        <v>1</v>
      </c>
      <c r="I183" s="364">
        <v>0</v>
      </c>
      <c r="J183" s="365">
        <f>H183*I183</f>
        <v>0</v>
      </c>
    </row>
    <row r="184" spans="1:10">
      <c r="A184" s="354"/>
      <c r="B184" s="347"/>
      <c r="C184" s="355"/>
      <c r="D184" s="355" t="s">
        <v>616</v>
      </c>
      <c r="E184" s="347"/>
      <c r="F184" s="356"/>
      <c r="G184" s="357"/>
      <c r="H184" s="356"/>
      <c r="I184" s="357"/>
      <c r="J184" s="358">
        <f>SUBTOTAL(9,J185:J185)</f>
        <v>0</v>
      </c>
    </row>
    <row r="185" spans="1:10">
      <c r="A185" s="359">
        <v>1</v>
      </c>
      <c r="B185" s="360" t="s">
        <v>613</v>
      </c>
      <c r="C185" s="361" t="s">
        <v>617</v>
      </c>
      <c r="D185" s="362" t="s">
        <v>618</v>
      </c>
      <c r="E185" s="360" t="s">
        <v>495</v>
      </c>
      <c r="F185" s="363">
        <v>1</v>
      </c>
      <c r="G185" s="364">
        <v>0</v>
      </c>
      <c r="H185" s="363">
        <f>F185*(1+G185/100)</f>
        <v>1</v>
      </c>
      <c r="I185" s="364">
        <v>0</v>
      </c>
      <c r="J185" s="365">
        <f>H185*I185</f>
        <v>0</v>
      </c>
    </row>
    <row r="186" spans="1:10">
      <c r="A186" s="354"/>
      <c r="B186" s="347"/>
      <c r="C186" s="355"/>
      <c r="D186" s="355" t="s">
        <v>619</v>
      </c>
      <c r="E186" s="347"/>
      <c r="F186" s="356"/>
      <c r="G186" s="357"/>
      <c r="H186" s="356"/>
      <c r="I186" s="357"/>
      <c r="J186" s="358">
        <f>SUBTOTAL(9,J187:J188)</f>
        <v>0</v>
      </c>
    </row>
    <row r="187" spans="1:10">
      <c r="A187" s="359">
        <v>1</v>
      </c>
      <c r="B187" s="360" t="s">
        <v>613</v>
      </c>
      <c r="C187" s="361" t="s">
        <v>620</v>
      </c>
      <c r="D187" s="362" t="s">
        <v>621</v>
      </c>
      <c r="E187" s="360" t="s">
        <v>495</v>
      </c>
      <c r="F187" s="363">
        <v>1</v>
      </c>
      <c r="G187" s="364">
        <v>0</v>
      </c>
      <c r="H187" s="363">
        <f>F187*(1+G187/100)</f>
        <v>1</v>
      </c>
      <c r="I187" s="364">
        <v>0</v>
      </c>
      <c r="J187" s="365">
        <f>H187*I187</f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7EB40-D115-4AD6-B79B-707120123393}">
  <sheetPr>
    <pageSetUpPr fitToPage="1"/>
  </sheetPr>
  <dimension ref="A1:O751"/>
  <sheetViews>
    <sheetView zoomScale="110" zoomScaleNormal="110" zoomScaleSheetLayoutView="110" workbookViewId="0">
      <pane ySplit="10" topLeftCell="A158" activePane="bottomLeft" state="frozen"/>
      <selection pane="bottomLeft" activeCell="B174" sqref="B174"/>
    </sheetView>
  </sheetViews>
  <sheetFormatPr defaultRowHeight="12.75"/>
  <cols>
    <col min="1" max="1" width="7.28515625" style="315" customWidth="1"/>
    <col min="2" max="2" width="57.7109375" style="316" customWidth="1"/>
    <col min="3" max="3" width="18.42578125" style="301" customWidth="1"/>
    <col min="4" max="4" width="16.140625" style="311" customWidth="1"/>
    <col min="5" max="5" width="5.140625" style="317" customWidth="1"/>
    <col min="6" max="6" width="11" style="318" customWidth="1"/>
    <col min="7" max="7" width="7.5703125" style="319" customWidth="1"/>
    <col min="8" max="8" width="9.28515625" style="319" customWidth="1"/>
    <col min="9" max="9" width="10" style="320" customWidth="1"/>
    <col min="10" max="10" width="13.5703125" style="321" customWidth="1"/>
    <col min="11" max="11" width="11" style="322" customWidth="1"/>
    <col min="12" max="12" width="11.5703125" customWidth="1"/>
    <col min="13" max="13" width="15" style="2" customWidth="1"/>
  </cols>
  <sheetData>
    <row r="1" spans="1:15" ht="19.5" customHeight="1">
      <c r="A1" s="4" t="s">
        <v>0</v>
      </c>
      <c r="B1" s="10" t="s">
        <v>1</v>
      </c>
      <c r="C1" s="11"/>
      <c r="D1" s="5"/>
      <c r="E1" s="12"/>
      <c r="F1" s="13"/>
      <c r="G1" s="14"/>
      <c r="H1" s="14"/>
      <c r="I1" s="15"/>
      <c r="J1" s="6"/>
      <c r="K1" s="7"/>
      <c r="L1" s="8"/>
      <c r="M1" s="9"/>
    </row>
    <row r="2" spans="1:15" ht="13.5" customHeight="1" thickBot="1">
      <c r="A2" s="16" t="s">
        <v>0</v>
      </c>
      <c r="B2" s="17" t="s">
        <v>2</v>
      </c>
      <c r="C2" s="18"/>
      <c r="D2" s="19"/>
      <c r="E2" s="20"/>
      <c r="F2" s="21"/>
      <c r="G2" s="22"/>
      <c r="H2" s="23"/>
      <c r="I2" s="24"/>
      <c r="J2" s="25"/>
      <c r="K2" s="26"/>
      <c r="L2" s="27"/>
      <c r="M2" s="9"/>
    </row>
    <row r="3" spans="1:15" ht="113.25" customHeight="1" thickBot="1">
      <c r="A3" s="28"/>
      <c r="B3" s="29" t="s">
        <v>3</v>
      </c>
      <c r="C3" s="30"/>
      <c r="D3" s="31"/>
      <c r="E3" s="32"/>
      <c r="F3" s="33"/>
      <c r="G3" s="23"/>
      <c r="H3" s="23"/>
      <c r="I3" s="24"/>
      <c r="J3" s="25"/>
      <c r="K3" s="26"/>
      <c r="L3" s="34"/>
      <c r="M3" s="9"/>
    </row>
    <row r="4" spans="1:15" ht="13.5" hidden="1" thickBot="1">
      <c r="A4" s="35"/>
      <c r="B4" s="36"/>
      <c r="C4" s="37"/>
      <c r="D4" s="38"/>
      <c r="E4" s="39"/>
      <c r="F4" s="40"/>
      <c r="G4" s="41"/>
      <c r="H4" s="41"/>
      <c r="I4" s="42"/>
      <c r="J4" s="43"/>
      <c r="K4" s="44"/>
      <c r="L4" s="45"/>
      <c r="M4" s="9"/>
    </row>
    <row r="5" spans="1:15" ht="15.75" hidden="1" customHeight="1">
      <c r="A5" s="4"/>
      <c r="B5" s="46"/>
      <c r="C5" s="47"/>
      <c r="D5" s="48"/>
      <c r="E5" s="49"/>
      <c r="F5" s="50"/>
      <c r="G5" s="51"/>
      <c r="H5" s="51"/>
      <c r="I5" s="52"/>
      <c r="J5" s="53"/>
      <c r="K5" s="54"/>
      <c r="L5" s="55"/>
      <c r="M5" s="9"/>
    </row>
    <row r="6" spans="1:15" ht="13.5" hidden="1" thickBot="1">
      <c r="A6" s="4"/>
      <c r="B6" s="56"/>
      <c r="C6" s="57"/>
      <c r="D6" s="48"/>
      <c r="E6" s="58"/>
      <c r="F6" s="59"/>
      <c r="G6" s="59"/>
      <c r="H6" s="59"/>
      <c r="I6" s="60"/>
      <c r="J6" s="6"/>
      <c r="K6" s="54"/>
      <c r="L6" s="55"/>
      <c r="M6" s="9"/>
    </row>
    <row r="7" spans="1:15" ht="13.5" hidden="1" thickBot="1">
      <c r="A7" s="4"/>
      <c r="B7" s="46"/>
      <c r="C7" s="47"/>
      <c r="D7" s="48"/>
      <c r="E7" s="49"/>
      <c r="F7" s="50"/>
      <c r="G7" s="51"/>
      <c r="H7" s="51"/>
      <c r="I7" s="52"/>
      <c r="J7" s="53"/>
      <c r="K7" s="61"/>
      <c r="L7" s="62"/>
      <c r="M7" s="9"/>
    </row>
    <row r="8" spans="1:15" ht="13.5" hidden="1" thickBot="1">
      <c r="A8" s="63"/>
      <c r="B8" s="64"/>
      <c r="C8" s="65"/>
      <c r="D8" s="66"/>
      <c r="E8" s="67"/>
      <c r="F8" s="68"/>
      <c r="G8" s="69"/>
      <c r="H8" s="69"/>
      <c r="I8" s="70"/>
      <c r="J8" s="71"/>
      <c r="K8" s="72"/>
      <c r="L8" s="73"/>
      <c r="M8" s="9"/>
    </row>
    <row r="9" spans="1:15">
      <c r="A9" s="1" t="s">
        <v>4</v>
      </c>
      <c r="B9" s="74" t="s">
        <v>5</v>
      </c>
      <c r="C9" s="75" t="s">
        <v>6</v>
      </c>
      <c r="D9" s="76" t="s">
        <v>7</v>
      </c>
      <c r="E9" s="77"/>
      <c r="F9" s="78" t="s">
        <v>8</v>
      </c>
      <c r="G9" s="79" t="s">
        <v>9</v>
      </c>
      <c r="H9" s="80"/>
      <c r="I9" s="91" t="s">
        <v>10</v>
      </c>
      <c r="J9" s="81" t="s">
        <v>10</v>
      </c>
      <c r="K9" s="82" t="s">
        <v>11</v>
      </c>
      <c r="L9" s="83" t="s">
        <v>11</v>
      </c>
    </row>
    <row r="10" spans="1:15">
      <c r="A10" s="4" t="s">
        <v>12</v>
      </c>
      <c r="B10" s="84" t="s">
        <v>13</v>
      </c>
      <c r="C10" s="85" t="s">
        <v>622</v>
      </c>
      <c r="D10" s="48" t="s">
        <v>14</v>
      </c>
      <c r="E10" s="58" t="s">
        <v>15</v>
      </c>
      <c r="F10" s="86" t="s">
        <v>16</v>
      </c>
      <c r="G10" s="87" t="s">
        <v>17</v>
      </c>
      <c r="H10" s="87" t="s">
        <v>16</v>
      </c>
      <c r="I10" s="87" t="s">
        <v>18</v>
      </c>
      <c r="J10" s="88" t="s">
        <v>8</v>
      </c>
      <c r="K10" s="89" t="s">
        <v>8</v>
      </c>
      <c r="L10" s="90" t="s">
        <v>19</v>
      </c>
    </row>
    <row r="11" spans="1:15">
      <c r="A11" s="92" t="s">
        <v>20</v>
      </c>
      <c r="B11" s="93" t="s">
        <v>21</v>
      </c>
      <c r="C11" s="94"/>
      <c r="D11" s="95"/>
      <c r="E11" s="96">
        <v>1</v>
      </c>
      <c r="F11" s="97">
        <v>0</v>
      </c>
      <c r="G11" s="98">
        <v>0</v>
      </c>
      <c r="H11" s="99">
        <f>PRODUCT(F11,G11)</f>
        <v>0</v>
      </c>
      <c r="I11" s="99">
        <f>PRODUCT(E11,H11)</f>
        <v>0</v>
      </c>
      <c r="J11" s="100">
        <f>PRODUCT(E11,K11)</f>
        <v>0</v>
      </c>
      <c r="K11" s="101">
        <f>SUM(F11,-H11)</f>
        <v>0</v>
      </c>
      <c r="L11" s="102">
        <f>PRODUCT(K11,1.21)</f>
        <v>0</v>
      </c>
      <c r="M11" s="9"/>
    </row>
    <row r="12" spans="1:15">
      <c r="A12" s="103" t="s">
        <v>22</v>
      </c>
      <c r="B12" s="104" t="s">
        <v>23</v>
      </c>
      <c r="C12" s="105"/>
      <c r="D12" s="95"/>
      <c r="E12" s="96">
        <v>1</v>
      </c>
      <c r="F12" s="97">
        <v>0</v>
      </c>
      <c r="G12" s="98">
        <v>0</v>
      </c>
      <c r="H12" s="99">
        <f t="shared" ref="H12:H13" si="0">PRODUCT(F12,G12)</f>
        <v>0</v>
      </c>
      <c r="I12" s="99">
        <f t="shared" ref="I12:I13" si="1">PRODUCT(E12,H12)</f>
        <v>0</v>
      </c>
      <c r="J12" s="100">
        <f t="shared" ref="J12:J13" si="2">PRODUCT(E12,K12)</f>
        <v>0</v>
      </c>
      <c r="K12" s="101">
        <f t="shared" ref="K12:K13" si="3">SUM(F12,-H12)</f>
        <v>0</v>
      </c>
      <c r="L12" s="102">
        <f t="shared" ref="L12:L13" si="4">PRODUCT(K12,1.21)</f>
        <v>0</v>
      </c>
      <c r="M12" s="9"/>
    </row>
    <row r="13" spans="1:15">
      <c r="A13" s="106" t="s">
        <v>24</v>
      </c>
      <c r="B13" s="107" t="s">
        <v>25</v>
      </c>
      <c r="C13" s="108"/>
      <c r="D13" s="109"/>
      <c r="E13" s="110">
        <v>1</v>
      </c>
      <c r="F13" s="111">
        <v>0</v>
      </c>
      <c r="G13" s="98">
        <v>0</v>
      </c>
      <c r="H13" s="112">
        <f t="shared" si="0"/>
        <v>0</v>
      </c>
      <c r="I13" s="112">
        <f t="shared" si="1"/>
        <v>0</v>
      </c>
      <c r="J13" s="113">
        <f t="shared" si="2"/>
        <v>0</v>
      </c>
      <c r="K13" s="114">
        <f t="shared" si="3"/>
        <v>0</v>
      </c>
      <c r="L13" s="115">
        <f t="shared" si="4"/>
        <v>0</v>
      </c>
    </row>
    <row r="14" spans="1:15">
      <c r="A14" s="116" t="s">
        <v>26</v>
      </c>
      <c r="B14" s="117" t="s">
        <v>27</v>
      </c>
      <c r="C14" s="118"/>
      <c r="D14" s="119"/>
      <c r="E14" s="110"/>
      <c r="F14" s="111"/>
      <c r="G14" s="98"/>
      <c r="H14" s="112"/>
      <c r="I14" s="112"/>
      <c r="J14" s="113"/>
      <c r="K14" s="114"/>
      <c r="L14" s="115"/>
      <c r="N14" s="120"/>
      <c r="O14" s="120"/>
    </row>
    <row r="15" spans="1:15">
      <c r="A15" s="106">
        <v>1</v>
      </c>
      <c r="B15" s="121" t="s">
        <v>28</v>
      </c>
      <c r="C15" s="122"/>
      <c r="D15" s="119" t="s">
        <v>29</v>
      </c>
      <c r="E15" s="110">
        <v>1</v>
      </c>
      <c r="F15" s="111">
        <v>0</v>
      </c>
      <c r="G15" s="98">
        <v>0</v>
      </c>
      <c r="H15" s="112">
        <f t="shared" ref="H15:H78" si="5">PRODUCT(F15,G15)</f>
        <v>0</v>
      </c>
      <c r="I15" s="112">
        <f t="shared" ref="I15:I78" si="6">PRODUCT(E15,H15)</f>
        <v>0</v>
      </c>
      <c r="J15" s="113">
        <f t="shared" ref="J15:J78" si="7">PRODUCT(E15,K15)</f>
        <v>0</v>
      </c>
      <c r="K15" s="114">
        <f t="shared" ref="K15:K78" si="8">SUM(F15,-H15)</f>
        <v>0</v>
      </c>
      <c r="L15" s="115">
        <f t="shared" ref="L15:L78" si="9">PRODUCT(K15,1.21)</f>
        <v>0</v>
      </c>
      <c r="N15" s="120"/>
      <c r="O15" s="120"/>
    </row>
    <row r="16" spans="1:15">
      <c r="A16" s="106" t="s">
        <v>30</v>
      </c>
      <c r="B16" s="121" t="s">
        <v>31</v>
      </c>
      <c r="C16" s="122"/>
      <c r="D16" s="119"/>
      <c r="E16" s="110">
        <v>1</v>
      </c>
      <c r="F16" s="111">
        <v>0</v>
      </c>
      <c r="G16" s="98">
        <v>0</v>
      </c>
      <c r="H16" s="112">
        <f t="shared" si="5"/>
        <v>0</v>
      </c>
      <c r="I16" s="112">
        <f t="shared" si="6"/>
        <v>0</v>
      </c>
      <c r="J16" s="113">
        <f t="shared" si="7"/>
        <v>0</v>
      </c>
      <c r="K16" s="114">
        <f t="shared" si="8"/>
        <v>0</v>
      </c>
      <c r="L16" s="115">
        <f t="shared" si="9"/>
        <v>0</v>
      </c>
      <c r="N16" s="120"/>
      <c r="O16" s="120"/>
    </row>
    <row r="17" spans="1:15" ht="15.75" customHeight="1">
      <c r="A17" s="106" t="s">
        <v>32</v>
      </c>
      <c r="B17" s="121" t="s">
        <v>33</v>
      </c>
      <c r="C17" s="123"/>
      <c r="D17" s="119"/>
      <c r="E17" s="110">
        <v>1</v>
      </c>
      <c r="F17" s="111">
        <v>0</v>
      </c>
      <c r="G17" s="98">
        <v>0</v>
      </c>
      <c r="H17" s="112">
        <f t="shared" si="5"/>
        <v>0</v>
      </c>
      <c r="I17" s="112">
        <f t="shared" si="6"/>
        <v>0</v>
      </c>
      <c r="J17" s="113">
        <f t="shared" si="7"/>
        <v>0</v>
      </c>
      <c r="K17" s="114">
        <f t="shared" si="8"/>
        <v>0</v>
      </c>
      <c r="L17" s="115">
        <f t="shared" si="9"/>
        <v>0</v>
      </c>
      <c r="N17" s="120"/>
      <c r="O17" s="120"/>
    </row>
    <row r="18" spans="1:15" ht="39" customHeight="1">
      <c r="A18" s="106">
        <v>3</v>
      </c>
      <c r="B18" s="121" t="s">
        <v>34</v>
      </c>
      <c r="C18" s="122"/>
      <c r="D18" s="119" t="s">
        <v>35</v>
      </c>
      <c r="E18" s="110">
        <v>1</v>
      </c>
      <c r="F18" s="111">
        <v>0</v>
      </c>
      <c r="G18" s="98">
        <v>0</v>
      </c>
      <c r="H18" s="112">
        <f t="shared" si="5"/>
        <v>0</v>
      </c>
      <c r="I18" s="112">
        <f t="shared" si="6"/>
        <v>0</v>
      </c>
      <c r="J18" s="113">
        <f t="shared" si="7"/>
        <v>0</v>
      </c>
      <c r="K18" s="114">
        <f t="shared" si="8"/>
        <v>0</v>
      </c>
      <c r="L18" s="115">
        <f t="shared" si="9"/>
        <v>0</v>
      </c>
      <c r="N18" s="120"/>
      <c r="O18" s="120"/>
    </row>
    <row r="19" spans="1:15" ht="14.25" customHeight="1">
      <c r="A19" s="103">
        <v>4</v>
      </c>
      <c r="B19" s="124" t="s">
        <v>36</v>
      </c>
      <c r="C19" s="123"/>
      <c r="D19" s="119" t="s">
        <v>37</v>
      </c>
      <c r="E19" s="110">
        <v>1</v>
      </c>
      <c r="F19" s="111">
        <v>0</v>
      </c>
      <c r="G19" s="98">
        <v>0</v>
      </c>
      <c r="H19" s="112">
        <f t="shared" si="5"/>
        <v>0</v>
      </c>
      <c r="I19" s="112">
        <f t="shared" si="6"/>
        <v>0</v>
      </c>
      <c r="J19" s="113">
        <f t="shared" si="7"/>
        <v>0</v>
      </c>
      <c r="K19" s="114">
        <f t="shared" si="8"/>
        <v>0</v>
      </c>
      <c r="L19" s="115">
        <f t="shared" si="9"/>
        <v>0</v>
      </c>
      <c r="N19" s="120"/>
      <c r="O19" s="120"/>
    </row>
    <row r="20" spans="1:15" ht="27" customHeight="1">
      <c r="A20" s="106">
        <v>5</v>
      </c>
      <c r="B20" s="121" t="s">
        <v>38</v>
      </c>
      <c r="C20" s="125" t="s">
        <v>39</v>
      </c>
      <c r="D20" s="119" t="s">
        <v>40</v>
      </c>
      <c r="E20" s="110">
        <v>1</v>
      </c>
      <c r="F20" s="111">
        <v>0</v>
      </c>
      <c r="G20" s="98">
        <v>0</v>
      </c>
      <c r="H20" s="112">
        <f t="shared" si="5"/>
        <v>0</v>
      </c>
      <c r="I20" s="112">
        <f t="shared" si="6"/>
        <v>0</v>
      </c>
      <c r="J20" s="113">
        <f t="shared" si="7"/>
        <v>0</v>
      </c>
      <c r="K20" s="114">
        <f t="shared" si="8"/>
        <v>0</v>
      </c>
      <c r="L20" s="115">
        <f t="shared" si="9"/>
        <v>0</v>
      </c>
      <c r="N20" s="120"/>
      <c r="O20" s="120"/>
    </row>
    <row r="21" spans="1:15" ht="15.75" customHeight="1">
      <c r="A21" s="106">
        <v>6</v>
      </c>
      <c r="B21" s="126" t="s">
        <v>41</v>
      </c>
      <c r="C21" s="123"/>
      <c r="D21" s="119" t="s">
        <v>42</v>
      </c>
      <c r="E21" s="110">
        <v>1</v>
      </c>
      <c r="F21" s="111">
        <v>0</v>
      </c>
      <c r="G21" s="98">
        <v>0</v>
      </c>
      <c r="H21" s="112">
        <f t="shared" si="5"/>
        <v>0</v>
      </c>
      <c r="I21" s="112">
        <f t="shared" si="6"/>
        <v>0</v>
      </c>
      <c r="J21" s="113">
        <f t="shared" si="7"/>
        <v>0</v>
      </c>
      <c r="K21" s="114">
        <f t="shared" si="8"/>
        <v>0</v>
      </c>
      <c r="L21" s="115">
        <f t="shared" si="9"/>
        <v>0</v>
      </c>
      <c r="N21" s="120"/>
      <c r="O21" s="120"/>
    </row>
    <row r="22" spans="1:15" ht="26.25" customHeight="1">
      <c r="A22" s="106">
        <v>7</v>
      </c>
      <c r="B22" s="121" t="s">
        <v>43</v>
      </c>
      <c r="C22" s="123"/>
      <c r="D22" s="119" t="s">
        <v>44</v>
      </c>
      <c r="E22" s="110">
        <v>2</v>
      </c>
      <c r="F22" s="111">
        <v>0</v>
      </c>
      <c r="G22" s="98">
        <v>0</v>
      </c>
      <c r="H22" s="112">
        <f t="shared" si="5"/>
        <v>0</v>
      </c>
      <c r="I22" s="112">
        <f t="shared" si="6"/>
        <v>0</v>
      </c>
      <c r="J22" s="113">
        <f t="shared" si="7"/>
        <v>0</v>
      </c>
      <c r="K22" s="114">
        <f t="shared" si="8"/>
        <v>0</v>
      </c>
      <c r="L22" s="115">
        <f t="shared" si="9"/>
        <v>0</v>
      </c>
      <c r="N22" s="120"/>
      <c r="O22" s="120"/>
    </row>
    <row r="23" spans="1:15" ht="13.5" customHeight="1" thickBot="1">
      <c r="A23" s="127">
        <v>8</v>
      </c>
      <c r="B23" s="128" t="s">
        <v>45</v>
      </c>
      <c r="C23" s="129" t="s">
        <v>46</v>
      </c>
      <c r="D23" s="130"/>
      <c r="E23" s="131">
        <v>1</v>
      </c>
      <c r="F23" s="132">
        <v>0</v>
      </c>
      <c r="G23" s="133">
        <v>0</v>
      </c>
      <c r="H23" s="134">
        <f t="shared" si="5"/>
        <v>0</v>
      </c>
      <c r="I23" s="134">
        <f t="shared" si="6"/>
        <v>0</v>
      </c>
      <c r="J23" s="135">
        <f t="shared" si="7"/>
        <v>0</v>
      </c>
      <c r="K23" s="136">
        <f t="shared" si="8"/>
        <v>0</v>
      </c>
      <c r="L23" s="137">
        <f t="shared" si="9"/>
        <v>0</v>
      </c>
      <c r="N23" s="120"/>
      <c r="O23" s="120"/>
    </row>
    <row r="24" spans="1:15" ht="54.75" customHeight="1">
      <c r="A24" s="138">
        <v>9</v>
      </c>
      <c r="B24" s="139" t="s">
        <v>47</v>
      </c>
      <c r="C24" s="140" t="s">
        <v>48</v>
      </c>
      <c r="D24" s="141" t="s">
        <v>49</v>
      </c>
      <c r="E24" s="142">
        <v>1</v>
      </c>
      <c r="F24" s="143">
        <v>0</v>
      </c>
      <c r="G24" s="144">
        <v>0</v>
      </c>
      <c r="H24" s="145">
        <f t="shared" si="5"/>
        <v>0</v>
      </c>
      <c r="I24" s="145">
        <f t="shared" si="6"/>
        <v>0</v>
      </c>
      <c r="J24" s="146">
        <f t="shared" si="7"/>
        <v>0</v>
      </c>
      <c r="K24" s="147">
        <f t="shared" si="8"/>
        <v>0</v>
      </c>
      <c r="L24" s="148">
        <f t="shared" si="9"/>
        <v>0</v>
      </c>
      <c r="N24" s="120"/>
      <c r="O24" s="120"/>
    </row>
    <row r="25" spans="1:15" ht="31.5" customHeight="1">
      <c r="A25" s="106">
        <v>10</v>
      </c>
      <c r="B25" s="121" t="s">
        <v>50</v>
      </c>
      <c r="C25" s="122"/>
      <c r="D25" s="119" t="s">
        <v>51</v>
      </c>
      <c r="E25" s="110">
        <v>1</v>
      </c>
      <c r="F25" s="111">
        <v>0</v>
      </c>
      <c r="G25" s="98">
        <v>0</v>
      </c>
      <c r="H25" s="112">
        <f t="shared" si="5"/>
        <v>0</v>
      </c>
      <c r="I25" s="112">
        <f t="shared" si="6"/>
        <v>0</v>
      </c>
      <c r="J25" s="113">
        <f t="shared" si="7"/>
        <v>0</v>
      </c>
      <c r="K25" s="114">
        <f t="shared" si="8"/>
        <v>0</v>
      </c>
      <c r="L25" s="115">
        <f t="shared" si="9"/>
        <v>0</v>
      </c>
      <c r="N25" s="120"/>
      <c r="O25" s="120"/>
    </row>
    <row r="26" spans="1:15" ht="15" customHeight="1">
      <c r="A26" s="103">
        <v>11</v>
      </c>
      <c r="B26" s="124" t="s">
        <v>36</v>
      </c>
      <c r="C26" s="123"/>
      <c r="D26" s="119" t="s">
        <v>52</v>
      </c>
      <c r="E26" s="110">
        <v>1</v>
      </c>
      <c r="F26" s="111">
        <v>0</v>
      </c>
      <c r="G26" s="98">
        <v>0</v>
      </c>
      <c r="H26" s="112">
        <f t="shared" si="5"/>
        <v>0</v>
      </c>
      <c r="I26" s="112">
        <f t="shared" si="6"/>
        <v>0</v>
      </c>
      <c r="J26" s="113">
        <f t="shared" si="7"/>
        <v>0</v>
      </c>
      <c r="K26" s="114">
        <f t="shared" si="8"/>
        <v>0</v>
      </c>
      <c r="L26" s="115">
        <f t="shared" si="9"/>
        <v>0</v>
      </c>
      <c r="N26" s="120"/>
      <c r="O26" s="120"/>
    </row>
    <row r="27" spans="1:15" s="151" customFormat="1" ht="17.25" customHeight="1">
      <c r="A27" s="92">
        <v>12</v>
      </c>
      <c r="B27" s="149" t="s">
        <v>53</v>
      </c>
      <c r="C27" s="150"/>
      <c r="D27" s="119"/>
      <c r="E27" s="110">
        <v>1</v>
      </c>
      <c r="F27" s="111">
        <v>0</v>
      </c>
      <c r="G27" s="98">
        <v>0</v>
      </c>
      <c r="H27" s="112">
        <f t="shared" si="5"/>
        <v>0</v>
      </c>
      <c r="I27" s="112">
        <f t="shared" si="6"/>
        <v>0</v>
      </c>
      <c r="J27" s="113">
        <f t="shared" si="7"/>
        <v>0</v>
      </c>
      <c r="K27" s="114">
        <f t="shared" si="8"/>
        <v>0</v>
      </c>
      <c r="L27" s="115">
        <f t="shared" si="9"/>
        <v>0</v>
      </c>
      <c r="M27" s="2"/>
      <c r="N27" s="120"/>
      <c r="O27" s="120"/>
    </row>
    <row r="28" spans="1:15" ht="14.25" customHeight="1">
      <c r="A28" s="92">
        <v>13</v>
      </c>
      <c r="B28" s="124" t="s">
        <v>54</v>
      </c>
      <c r="C28" s="123"/>
      <c r="D28" s="119" t="s">
        <v>44</v>
      </c>
      <c r="E28" s="110">
        <v>2</v>
      </c>
      <c r="F28" s="111">
        <v>0</v>
      </c>
      <c r="G28" s="98">
        <v>0</v>
      </c>
      <c r="H28" s="112">
        <f t="shared" si="5"/>
        <v>0</v>
      </c>
      <c r="I28" s="112">
        <f t="shared" si="6"/>
        <v>0</v>
      </c>
      <c r="J28" s="113">
        <f t="shared" si="7"/>
        <v>0</v>
      </c>
      <c r="K28" s="114">
        <f t="shared" si="8"/>
        <v>0</v>
      </c>
      <c r="L28" s="115">
        <f t="shared" si="9"/>
        <v>0</v>
      </c>
      <c r="N28" s="120"/>
      <c r="O28" s="120"/>
    </row>
    <row r="29" spans="1:15" ht="54" customHeight="1">
      <c r="A29" s="106">
        <v>14</v>
      </c>
      <c r="B29" s="121" t="s">
        <v>47</v>
      </c>
      <c r="C29" s="123" t="s">
        <v>48</v>
      </c>
      <c r="D29" s="119" t="s">
        <v>49</v>
      </c>
      <c r="E29" s="110">
        <v>1</v>
      </c>
      <c r="F29" s="111">
        <v>0</v>
      </c>
      <c r="G29" s="98">
        <v>0</v>
      </c>
      <c r="H29" s="112">
        <f t="shared" si="5"/>
        <v>0</v>
      </c>
      <c r="I29" s="112">
        <f t="shared" si="6"/>
        <v>0</v>
      </c>
      <c r="J29" s="113">
        <f t="shared" si="7"/>
        <v>0</v>
      </c>
      <c r="K29" s="114">
        <f t="shared" si="8"/>
        <v>0</v>
      </c>
      <c r="L29" s="115">
        <f t="shared" si="9"/>
        <v>0</v>
      </c>
      <c r="N29" s="120"/>
      <c r="O29" s="120"/>
    </row>
    <row r="30" spans="1:15" ht="15.75" customHeight="1">
      <c r="A30" s="92">
        <v>15</v>
      </c>
      <c r="B30" s="152" t="s">
        <v>55</v>
      </c>
      <c r="C30" s="150" t="s">
        <v>56</v>
      </c>
      <c r="D30" s="119"/>
      <c r="E30" s="110">
        <v>1</v>
      </c>
      <c r="F30" s="111">
        <v>0</v>
      </c>
      <c r="G30" s="98">
        <v>0</v>
      </c>
      <c r="H30" s="112">
        <f t="shared" si="5"/>
        <v>0</v>
      </c>
      <c r="I30" s="112">
        <f t="shared" si="6"/>
        <v>0</v>
      </c>
      <c r="J30" s="113">
        <f t="shared" si="7"/>
        <v>0</v>
      </c>
      <c r="K30" s="114">
        <f t="shared" si="8"/>
        <v>0</v>
      </c>
      <c r="L30" s="115">
        <f t="shared" si="9"/>
        <v>0</v>
      </c>
      <c r="N30" s="120"/>
      <c r="O30" s="120"/>
    </row>
    <row r="31" spans="1:15" ht="15" customHeight="1">
      <c r="A31" s="4">
        <v>16</v>
      </c>
      <c r="B31" s="126" t="s">
        <v>45</v>
      </c>
      <c r="C31" s="153" t="s">
        <v>46</v>
      </c>
      <c r="D31" s="119"/>
      <c r="E31" s="110">
        <v>1</v>
      </c>
      <c r="F31" s="111">
        <v>0</v>
      </c>
      <c r="G31" s="98">
        <v>0</v>
      </c>
      <c r="H31" s="112">
        <f t="shared" si="5"/>
        <v>0</v>
      </c>
      <c r="I31" s="112">
        <f t="shared" si="6"/>
        <v>0</v>
      </c>
      <c r="J31" s="113">
        <f t="shared" si="7"/>
        <v>0</v>
      </c>
      <c r="K31" s="114">
        <f t="shared" si="8"/>
        <v>0</v>
      </c>
      <c r="L31" s="115">
        <f t="shared" si="9"/>
        <v>0</v>
      </c>
      <c r="N31" s="120"/>
      <c r="O31" s="120"/>
    </row>
    <row r="32" spans="1:15">
      <c r="A32" s="154" t="s">
        <v>57</v>
      </c>
      <c r="B32" s="155" t="s">
        <v>58</v>
      </c>
      <c r="C32" s="150"/>
      <c r="D32" s="119"/>
      <c r="E32" s="110"/>
      <c r="F32" s="111"/>
      <c r="G32" s="98"/>
      <c r="H32" s="112"/>
      <c r="I32" s="112"/>
      <c r="J32" s="113"/>
      <c r="K32" s="114"/>
      <c r="L32" s="115"/>
      <c r="N32" s="120"/>
      <c r="O32" s="120"/>
    </row>
    <row r="33" spans="1:15" ht="103.5" customHeight="1">
      <c r="A33" s="156">
        <v>20</v>
      </c>
      <c r="B33" s="157" t="s">
        <v>59</v>
      </c>
      <c r="C33" s="153" t="s">
        <v>60</v>
      </c>
      <c r="D33" s="119" t="s">
        <v>61</v>
      </c>
      <c r="E33" s="110">
        <v>1</v>
      </c>
      <c r="F33" s="111">
        <v>0</v>
      </c>
      <c r="G33" s="98">
        <v>0</v>
      </c>
      <c r="H33" s="112">
        <f t="shared" si="5"/>
        <v>0</v>
      </c>
      <c r="I33" s="112">
        <f t="shared" si="6"/>
        <v>0</v>
      </c>
      <c r="J33" s="113">
        <f t="shared" si="7"/>
        <v>0</v>
      </c>
      <c r="K33" s="114">
        <f t="shared" si="8"/>
        <v>0</v>
      </c>
      <c r="L33" s="115">
        <f t="shared" si="9"/>
        <v>0</v>
      </c>
      <c r="N33" s="120"/>
      <c r="O33" s="120"/>
    </row>
    <row r="34" spans="1:15" ht="15" customHeight="1">
      <c r="A34" s="92">
        <v>21</v>
      </c>
      <c r="B34" s="158" t="s">
        <v>62</v>
      </c>
      <c r="C34" s="159"/>
      <c r="D34" s="119" t="s">
        <v>63</v>
      </c>
      <c r="E34" s="110">
        <v>1</v>
      </c>
      <c r="F34" s="111">
        <v>0</v>
      </c>
      <c r="G34" s="98">
        <v>0</v>
      </c>
      <c r="H34" s="112">
        <f t="shared" si="5"/>
        <v>0</v>
      </c>
      <c r="I34" s="112">
        <f t="shared" si="6"/>
        <v>0</v>
      </c>
      <c r="J34" s="113">
        <f t="shared" si="7"/>
        <v>0</v>
      </c>
      <c r="K34" s="114">
        <f t="shared" si="8"/>
        <v>0</v>
      </c>
      <c r="L34" s="115">
        <f t="shared" si="9"/>
        <v>0</v>
      </c>
      <c r="N34" s="120"/>
      <c r="O34" s="120"/>
    </row>
    <row r="35" spans="1:15" ht="102.75" customHeight="1">
      <c r="A35" s="106">
        <v>22</v>
      </c>
      <c r="B35" s="121" t="s">
        <v>64</v>
      </c>
      <c r="C35" s="122"/>
      <c r="D35" s="119" t="s">
        <v>65</v>
      </c>
      <c r="E35" s="110">
        <v>1</v>
      </c>
      <c r="F35" s="111">
        <v>0</v>
      </c>
      <c r="G35" s="98">
        <v>0</v>
      </c>
      <c r="H35" s="112">
        <f t="shared" si="5"/>
        <v>0</v>
      </c>
      <c r="I35" s="112">
        <f t="shared" si="6"/>
        <v>0</v>
      </c>
      <c r="J35" s="113">
        <f t="shared" si="7"/>
        <v>0</v>
      </c>
      <c r="K35" s="114">
        <f t="shared" si="8"/>
        <v>0</v>
      </c>
      <c r="L35" s="115">
        <f t="shared" si="9"/>
        <v>0</v>
      </c>
      <c r="N35" s="120"/>
      <c r="O35" s="120"/>
    </row>
    <row r="36" spans="1:15">
      <c r="A36" s="106">
        <v>23</v>
      </c>
      <c r="B36" s="126" t="s">
        <v>66</v>
      </c>
      <c r="C36" s="123"/>
      <c r="D36" s="119"/>
      <c r="E36" s="110">
        <v>1</v>
      </c>
      <c r="F36" s="111">
        <v>0</v>
      </c>
      <c r="G36" s="98">
        <v>0</v>
      </c>
      <c r="H36" s="112">
        <f t="shared" si="5"/>
        <v>0</v>
      </c>
      <c r="I36" s="112">
        <f t="shared" si="6"/>
        <v>0</v>
      </c>
      <c r="J36" s="113">
        <f t="shared" si="7"/>
        <v>0</v>
      </c>
      <c r="K36" s="114">
        <f t="shared" si="8"/>
        <v>0</v>
      </c>
      <c r="L36" s="115">
        <f t="shared" si="9"/>
        <v>0</v>
      </c>
      <c r="N36" s="120"/>
      <c r="O36" s="120"/>
    </row>
    <row r="37" spans="1:15" ht="30.75" customHeight="1">
      <c r="A37" s="106">
        <v>24</v>
      </c>
      <c r="B37" s="121" t="s">
        <v>67</v>
      </c>
      <c r="C37" s="160" t="s">
        <v>68</v>
      </c>
      <c r="D37" s="119"/>
      <c r="E37" s="110">
        <v>1</v>
      </c>
      <c r="F37" s="111">
        <v>0</v>
      </c>
      <c r="G37" s="98">
        <v>0</v>
      </c>
      <c r="H37" s="112">
        <f t="shared" si="5"/>
        <v>0</v>
      </c>
      <c r="I37" s="112">
        <f t="shared" si="6"/>
        <v>0</v>
      </c>
      <c r="J37" s="113">
        <f t="shared" si="7"/>
        <v>0</v>
      </c>
      <c r="K37" s="114">
        <f t="shared" si="8"/>
        <v>0</v>
      </c>
      <c r="L37" s="115">
        <f t="shared" si="9"/>
        <v>0</v>
      </c>
      <c r="N37" s="120"/>
      <c r="O37" s="120"/>
    </row>
    <row r="38" spans="1:15" ht="22.5" customHeight="1">
      <c r="A38" s="106">
        <v>25</v>
      </c>
      <c r="B38" s="121" t="s">
        <v>69</v>
      </c>
      <c r="C38" s="160" t="s">
        <v>70</v>
      </c>
      <c r="D38" s="119" t="s">
        <v>71</v>
      </c>
      <c r="E38" s="110">
        <v>1</v>
      </c>
      <c r="F38" s="111">
        <v>0</v>
      </c>
      <c r="G38" s="98">
        <v>0</v>
      </c>
      <c r="H38" s="112">
        <f t="shared" si="5"/>
        <v>0</v>
      </c>
      <c r="I38" s="112">
        <f t="shared" si="6"/>
        <v>0</v>
      </c>
      <c r="J38" s="113">
        <f t="shared" si="7"/>
        <v>0</v>
      </c>
      <c r="K38" s="114">
        <f t="shared" si="8"/>
        <v>0</v>
      </c>
      <c r="L38" s="115">
        <f t="shared" si="9"/>
        <v>0</v>
      </c>
      <c r="N38" s="120"/>
      <c r="O38" s="120"/>
    </row>
    <row r="39" spans="1:15" ht="32.25" customHeight="1">
      <c r="A39" s="103">
        <v>26</v>
      </c>
      <c r="B39" s="149" t="s">
        <v>72</v>
      </c>
      <c r="C39" s="150" t="s">
        <v>73</v>
      </c>
      <c r="D39" s="119" t="s">
        <v>74</v>
      </c>
      <c r="E39" s="110">
        <v>1</v>
      </c>
      <c r="F39" s="111">
        <v>0</v>
      </c>
      <c r="G39" s="98">
        <v>0</v>
      </c>
      <c r="H39" s="112">
        <f t="shared" si="5"/>
        <v>0</v>
      </c>
      <c r="I39" s="112">
        <f t="shared" si="6"/>
        <v>0</v>
      </c>
      <c r="J39" s="113">
        <f t="shared" si="7"/>
        <v>0</v>
      </c>
      <c r="K39" s="114">
        <f t="shared" si="8"/>
        <v>0</v>
      </c>
      <c r="L39" s="115">
        <f t="shared" si="9"/>
        <v>0</v>
      </c>
      <c r="N39" s="120"/>
      <c r="O39" s="120"/>
    </row>
    <row r="40" spans="1:15" ht="17.25" customHeight="1" thickBot="1">
      <c r="A40" s="28">
        <v>27</v>
      </c>
      <c r="B40" s="161" t="s">
        <v>75</v>
      </c>
      <c r="C40" s="162"/>
      <c r="D40" s="130" t="s">
        <v>76</v>
      </c>
      <c r="E40" s="131">
        <v>1</v>
      </c>
      <c r="F40" s="132">
        <v>0</v>
      </c>
      <c r="G40" s="133">
        <v>0</v>
      </c>
      <c r="H40" s="134">
        <f t="shared" si="5"/>
        <v>0</v>
      </c>
      <c r="I40" s="134">
        <f t="shared" si="6"/>
        <v>0</v>
      </c>
      <c r="J40" s="135">
        <f t="shared" si="7"/>
        <v>0</v>
      </c>
      <c r="K40" s="136">
        <f t="shared" si="8"/>
        <v>0</v>
      </c>
      <c r="L40" s="137">
        <f t="shared" si="9"/>
        <v>0</v>
      </c>
      <c r="N40" s="120"/>
      <c r="O40" s="120"/>
    </row>
    <row r="41" spans="1:15">
      <c r="A41" s="163">
        <v>29</v>
      </c>
      <c r="B41" s="164" t="s">
        <v>66</v>
      </c>
      <c r="C41" s="165"/>
      <c r="D41" s="141"/>
      <c r="E41" s="142">
        <v>1</v>
      </c>
      <c r="F41" s="143">
        <v>0</v>
      </c>
      <c r="G41" s="144">
        <v>0</v>
      </c>
      <c r="H41" s="145">
        <f t="shared" si="5"/>
        <v>0</v>
      </c>
      <c r="I41" s="145">
        <f t="shared" si="6"/>
        <v>0</v>
      </c>
      <c r="J41" s="146">
        <f t="shared" si="7"/>
        <v>0</v>
      </c>
      <c r="K41" s="147">
        <f t="shared" si="8"/>
        <v>0</v>
      </c>
      <c r="L41" s="148">
        <f t="shared" si="9"/>
        <v>0</v>
      </c>
      <c r="N41" s="120"/>
      <c r="O41" s="120"/>
    </row>
    <row r="42" spans="1:15" ht="15.75" customHeight="1">
      <c r="A42" s="4">
        <v>29</v>
      </c>
      <c r="B42" s="166" t="s">
        <v>77</v>
      </c>
      <c r="C42" s="160"/>
      <c r="D42" s="3" t="s">
        <v>78</v>
      </c>
      <c r="E42" s="110">
        <v>0</v>
      </c>
      <c r="F42" s="111">
        <v>0</v>
      </c>
      <c r="G42" s="98">
        <v>0</v>
      </c>
      <c r="H42" s="112">
        <f t="shared" si="5"/>
        <v>0</v>
      </c>
      <c r="I42" s="112">
        <f t="shared" si="6"/>
        <v>0</v>
      </c>
      <c r="J42" s="113">
        <f t="shared" si="7"/>
        <v>0</v>
      </c>
      <c r="K42" s="114">
        <f t="shared" si="8"/>
        <v>0</v>
      </c>
      <c r="L42" s="115">
        <f t="shared" si="9"/>
        <v>0</v>
      </c>
      <c r="N42" s="120"/>
      <c r="O42" s="120"/>
    </row>
    <row r="43" spans="1:15">
      <c r="A43" s="116" t="s">
        <v>79</v>
      </c>
      <c r="B43" s="167" t="s">
        <v>80</v>
      </c>
      <c r="C43" s="123"/>
      <c r="D43" s="119"/>
      <c r="E43" s="110"/>
      <c r="F43" s="111"/>
      <c r="G43" s="98"/>
      <c r="H43" s="112"/>
      <c r="I43" s="112"/>
      <c r="J43" s="113"/>
      <c r="K43" s="114"/>
      <c r="L43" s="115"/>
      <c r="N43" s="120"/>
      <c r="O43" s="120"/>
    </row>
    <row r="44" spans="1:15" ht="38.25" customHeight="1">
      <c r="A44" s="103">
        <v>30</v>
      </c>
      <c r="B44" s="168" t="s">
        <v>81</v>
      </c>
      <c r="C44" s="123"/>
      <c r="D44" s="119" t="s">
        <v>82</v>
      </c>
      <c r="E44" s="110">
        <v>4</v>
      </c>
      <c r="F44" s="111">
        <v>0</v>
      </c>
      <c r="G44" s="98">
        <v>0</v>
      </c>
      <c r="H44" s="112">
        <f t="shared" si="5"/>
        <v>0</v>
      </c>
      <c r="I44" s="112">
        <f t="shared" si="6"/>
        <v>0</v>
      </c>
      <c r="J44" s="113">
        <f t="shared" si="7"/>
        <v>0</v>
      </c>
      <c r="K44" s="114">
        <f t="shared" si="8"/>
        <v>0</v>
      </c>
      <c r="L44" s="115">
        <f t="shared" si="9"/>
        <v>0</v>
      </c>
      <c r="N44" s="120"/>
      <c r="O44" s="120"/>
    </row>
    <row r="45" spans="1:15" ht="37.5" customHeight="1">
      <c r="A45" s="103">
        <v>31</v>
      </c>
      <c r="B45" s="168" t="s">
        <v>83</v>
      </c>
      <c r="C45" s="150"/>
      <c r="D45" s="119" t="s">
        <v>82</v>
      </c>
      <c r="E45" s="110">
        <v>4</v>
      </c>
      <c r="F45" s="111">
        <v>0</v>
      </c>
      <c r="G45" s="98">
        <v>0</v>
      </c>
      <c r="H45" s="112">
        <f t="shared" si="5"/>
        <v>0</v>
      </c>
      <c r="I45" s="112">
        <f t="shared" si="6"/>
        <v>0</v>
      </c>
      <c r="J45" s="113">
        <f t="shared" si="7"/>
        <v>0</v>
      </c>
      <c r="K45" s="114">
        <f t="shared" si="8"/>
        <v>0</v>
      </c>
      <c r="L45" s="115">
        <f t="shared" si="9"/>
        <v>0</v>
      </c>
      <c r="N45" s="120"/>
      <c r="O45" s="120"/>
    </row>
    <row r="46" spans="1:15" ht="22.5">
      <c r="A46" s="103">
        <v>33</v>
      </c>
      <c r="B46" s="168" t="s">
        <v>84</v>
      </c>
      <c r="C46" s="123"/>
      <c r="D46" s="119" t="s">
        <v>85</v>
      </c>
      <c r="E46" s="110">
        <v>8</v>
      </c>
      <c r="F46" s="111">
        <v>0</v>
      </c>
      <c r="G46" s="98">
        <v>0</v>
      </c>
      <c r="H46" s="112">
        <f t="shared" si="5"/>
        <v>0</v>
      </c>
      <c r="I46" s="112">
        <f t="shared" si="6"/>
        <v>0</v>
      </c>
      <c r="J46" s="113">
        <f t="shared" si="7"/>
        <v>0</v>
      </c>
      <c r="K46" s="114">
        <f t="shared" si="8"/>
        <v>0</v>
      </c>
      <c r="L46" s="115">
        <f t="shared" si="9"/>
        <v>0</v>
      </c>
      <c r="N46" s="120"/>
      <c r="O46" s="120"/>
    </row>
    <row r="47" spans="1:15" ht="31.5" customHeight="1">
      <c r="A47" s="103">
        <v>34</v>
      </c>
      <c r="B47" s="149" t="s">
        <v>72</v>
      </c>
      <c r="C47" s="123"/>
      <c r="D47" s="119" t="s">
        <v>86</v>
      </c>
      <c r="E47" s="110">
        <v>2</v>
      </c>
      <c r="F47" s="111">
        <v>0</v>
      </c>
      <c r="G47" s="98">
        <v>0</v>
      </c>
      <c r="H47" s="112">
        <f t="shared" si="5"/>
        <v>0</v>
      </c>
      <c r="I47" s="112">
        <f t="shared" si="6"/>
        <v>0</v>
      </c>
      <c r="J47" s="113">
        <f t="shared" si="7"/>
        <v>0</v>
      </c>
      <c r="K47" s="114">
        <f t="shared" si="8"/>
        <v>0</v>
      </c>
      <c r="L47" s="115">
        <f t="shared" si="9"/>
        <v>0</v>
      </c>
      <c r="N47" s="120"/>
      <c r="O47" s="120"/>
    </row>
    <row r="48" spans="1:15" ht="51" customHeight="1">
      <c r="A48" s="103">
        <v>35</v>
      </c>
      <c r="B48" s="168" t="s">
        <v>87</v>
      </c>
      <c r="C48" s="123"/>
      <c r="D48" s="119" t="s">
        <v>88</v>
      </c>
      <c r="E48" s="110">
        <v>8</v>
      </c>
      <c r="F48" s="111">
        <v>0</v>
      </c>
      <c r="G48" s="98">
        <v>0</v>
      </c>
      <c r="H48" s="112">
        <f t="shared" si="5"/>
        <v>0</v>
      </c>
      <c r="I48" s="112">
        <f t="shared" si="6"/>
        <v>0</v>
      </c>
      <c r="J48" s="113">
        <f t="shared" si="7"/>
        <v>0</v>
      </c>
      <c r="K48" s="114">
        <f t="shared" si="8"/>
        <v>0</v>
      </c>
      <c r="L48" s="115">
        <f t="shared" si="9"/>
        <v>0</v>
      </c>
      <c r="N48" s="120"/>
      <c r="O48" s="120"/>
    </row>
    <row r="49" spans="1:15">
      <c r="A49" s="106">
        <v>36</v>
      </c>
      <c r="B49" s="169" t="s">
        <v>89</v>
      </c>
      <c r="C49" s="123"/>
      <c r="D49" s="119" t="s">
        <v>90</v>
      </c>
      <c r="E49" s="110">
        <v>8</v>
      </c>
      <c r="F49" s="111">
        <v>0</v>
      </c>
      <c r="G49" s="98">
        <v>0</v>
      </c>
      <c r="H49" s="112">
        <f t="shared" si="5"/>
        <v>0</v>
      </c>
      <c r="I49" s="112">
        <f t="shared" si="6"/>
        <v>0</v>
      </c>
      <c r="J49" s="113">
        <f t="shared" si="7"/>
        <v>0</v>
      </c>
      <c r="K49" s="114">
        <f t="shared" si="8"/>
        <v>0</v>
      </c>
      <c r="L49" s="115">
        <f t="shared" si="9"/>
        <v>0</v>
      </c>
      <c r="N49" s="120"/>
      <c r="O49" s="120"/>
    </row>
    <row r="50" spans="1:15" ht="52.5" customHeight="1">
      <c r="A50" s="106">
        <v>37</v>
      </c>
      <c r="B50" s="170" t="s">
        <v>91</v>
      </c>
      <c r="C50" s="122" t="s">
        <v>92</v>
      </c>
      <c r="D50" s="119"/>
      <c r="E50" s="110">
        <v>8</v>
      </c>
      <c r="F50" s="111">
        <v>0</v>
      </c>
      <c r="G50" s="98">
        <v>0</v>
      </c>
      <c r="H50" s="112">
        <f t="shared" si="5"/>
        <v>0</v>
      </c>
      <c r="I50" s="112">
        <f t="shared" si="6"/>
        <v>0</v>
      </c>
      <c r="J50" s="113">
        <f t="shared" si="7"/>
        <v>0</v>
      </c>
      <c r="K50" s="114">
        <f t="shared" si="8"/>
        <v>0</v>
      </c>
      <c r="L50" s="115">
        <f t="shared" si="9"/>
        <v>0</v>
      </c>
      <c r="N50" s="120"/>
      <c r="O50" s="120"/>
    </row>
    <row r="51" spans="1:15" ht="18.75" customHeight="1">
      <c r="A51" s="106">
        <v>38</v>
      </c>
      <c r="B51" s="126" t="s">
        <v>45</v>
      </c>
      <c r="C51" s="123" t="s">
        <v>46</v>
      </c>
      <c r="D51" s="119"/>
      <c r="E51" s="110">
        <v>3</v>
      </c>
      <c r="F51" s="111">
        <v>0</v>
      </c>
      <c r="G51" s="98">
        <v>0</v>
      </c>
      <c r="H51" s="112">
        <f t="shared" si="5"/>
        <v>0</v>
      </c>
      <c r="I51" s="112">
        <f t="shared" si="6"/>
        <v>0</v>
      </c>
      <c r="J51" s="113">
        <f t="shared" si="7"/>
        <v>0</v>
      </c>
      <c r="K51" s="114">
        <f t="shared" si="8"/>
        <v>0</v>
      </c>
      <c r="L51" s="115">
        <f t="shared" si="9"/>
        <v>0</v>
      </c>
      <c r="N51" s="120"/>
      <c r="O51" s="120"/>
    </row>
    <row r="52" spans="1:15" ht="55.5" customHeight="1" thickBot="1">
      <c r="A52" s="127">
        <v>39</v>
      </c>
      <c r="B52" s="171" t="s">
        <v>47</v>
      </c>
      <c r="C52" s="129" t="s">
        <v>93</v>
      </c>
      <c r="D52" s="130" t="s">
        <v>94</v>
      </c>
      <c r="E52" s="131">
        <v>2</v>
      </c>
      <c r="F52" s="132">
        <v>0</v>
      </c>
      <c r="G52" s="133">
        <v>0</v>
      </c>
      <c r="H52" s="134">
        <f t="shared" si="5"/>
        <v>0</v>
      </c>
      <c r="I52" s="134">
        <f t="shared" si="6"/>
        <v>0</v>
      </c>
      <c r="J52" s="135">
        <f t="shared" si="7"/>
        <v>0</v>
      </c>
      <c r="K52" s="136">
        <f t="shared" si="8"/>
        <v>0</v>
      </c>
      <c r="L52" s="137">
        <f t="shared" si="9"/>
        <v>0</v>
      </c>
      <c r="N52" s="120"/>
      <c r="O52" s="120"/>
    </row>
    <row r="53" spans="1:15" ht="285.75" customHeight="1">
      <c r="A53" s="138">
        <v>40</v>
      </c>
      <c r="B53" s="172" t="s">
        <v>95</v>
      </c>
      <c r="C53" s="173"/>
      <c r="D53" s="141"/>
      <c r="E53" s="142">
        <v>2</v>
      </c>
      <c r="F53" s="143">
        <v>0</v>
      </c>
      <c r="G53" s="144">
        <v>0</v>
      </c>
      <c r="H53" s="145">
        <f t="shared" si="5"/>
        <v>0</v>
      </c>
      <c r="I53" s="145">
        <f t="shared" si="6"/>
        <v>0</v>
      </c>
      <c r="J53" s="146">
        <f t="shared" si="7"/>
        <v>0</v>
      </c>
      <c r="K53" s="147">
        <f t="shared" si="8"/>
        <v>0</v>
      </c>
      <c r="L53" s="148">
        <f t="shared" si="9"/>
        <v>0</v>
      </c>
      <c r="N53" s="120"/>
      <c r="O53" s="120"/>
    </row>
    <row r="54" spans="1:15" ht="120.75" customHeight="1">
      <c r="A54" s="174">
        <v>41</v>
      </c>
      <c r="B54" s="175" t="s">
        <v>96</v>
      </c>
      <c r="C54" s="123"/>
      <c r="D54" s="119" t="s">
        <v>97</v>
      </c>
      <c r="E54" s="110">
        <v>2</v>
      </c>
      <c r="F54" s="111">
        <v>0</v>
      </c>
      <c r="G54" s="98">
        <v>0</v>
      </c>
      <c r="H54" s="112">
        <f t="shared" si="5"/>
        <v>0</v>
      </c>
      <c r="I54" s="112">
        <f t="shared" si="6"/>
        <v>0</v>
      </c>
      <c r="J54" s="113">
        <f t="shared" si="7"/>
        <v>0</v>
      </c>
      <c r="K54" s="114">
        <f t="shared" si="8"/>
        <v>0</v>
      </c>
      <c r="L54" s="115">
        <f t="shared" si="9"/>
        <v>0</v>
      </c>
      <c r="N54" s="120"/>
      <c r="O54" s="120"/>
    </row>
    <row r="55" spans="1:15" ht="29.25" customHeight="1">
      <c r="A55" s="176">
        <v>42</v>
      </c>
      <c r="B55" s="149" t="s">
        <v>72</v>
      </c>
      <c r="C55" s="177"/>
      <c r="D55" s="119" t="s">
        <v>98</v>
      </c>
      <c r="E55" s="110">
        <v>1</v>
      </c>
      <c r="F55" s="111">
        <v>0</v>
      </c>
      <c r="G55" s="98">
        <v>0</v>
      </c>
      <c r="H55" s="112">
        <f t="shared" si="5"/>
        <v>0</v>
      </c>
      <c r="I55" s="112">
        <f t="shared" si="6"/>
        <v>0</v>
      </c>
      <c r="J55" s="113">
        <f t="shared" si="7"/>
        <v>0</v>
      </c>
      <c r="K55" s="114">
        <f t="shared" si="8"/>
        <v>0</v>
      </c>
      <c r="L55" s="115">
        <f t="shared" si="9"/>
        <v>0</v>
      </c>
      <c r="N55" s="120"/>
      <c r="O55" s="120"/>
    </row>
    <row r="56" spans="1:15">
      <c r="A56" s="176">
        <v>43</v>
      </c>
      <c r="B56" s="178" t="s">
        <v>99</v>
      </c>
      <c r="C56" s="177"/>
      <c r="D56" s="119" t="s">
        <v>100</v>
      </c>
      <c r="E56" s="110">
        <v>1</v>
      </c>
      <c r="F56" s="111">
        <v>0</v>
      </c>
      <c r="G56" s="98">
        <v>0</v>
      </c>
      <c r="H56" s="112">
        <f t="shared" si="5"/>
        <v>0</v>
      </c>
      <c r="I56" s="112">
        <f t="shared" si="6"/>
        <v>0</v>
      </c>
      <c r="J56" s="113">
        <f t="shared" si="7"/>
        <v>0</v>
      </c>
      <c r="K56" s="114">
        <f t="shared" si="8"/>
        <v>0</v>
      </c>
      <c r="L56" s="115">
        <f t="shared" si="9"/>
        <v>0</v>
      </c>
      <c r="N56" s="120"/>
      <c r="O56" s="120"/>
    </row>
    <row r="57" spans="1:15" ht="54" customHeight="1" thickBot="1">
      <c r="A57" s="179">
        <v>44</v>
      </c>
      <c r="B57" s="171" t="s">
        <v>101</v>
      </c>
      <c r="C57" s="129" t="s">
        <v>102</v>
      </c>
      <c r="D57" s="130" t="s">
        <v>49</v>
      </c>
      <c r="E57" s="131">
        <v>1</v>
      </c>
      <c r="F57" s="132">
        <v>0</v>
      </c>
      <c r="G57" s="133">
        <v>0</v>
      </c>
      <c r="H57" s="134">
        <f t="shared" si="5"/>
        <v>0</v>
      </c>
      <c r="I57" s="134">
        <f t="shared" si="6"/>
        <v>0</v>
      </c>
      <c r="J57" s="135">
        <f t="shared" si="7"/>
        <v>0</v>
      </c>
      <c r="K57" s="136">
        <f t="shared" si="8"/>
        <v>0</v>
      </c>
      <c r="L57" s="137">
        <f t="shared" si="9"/>
        <v>0</v>
      </c>
      <c r="N57" s="120"/>
      <c r="O57" s="120"/>
    </row>
    <row r="58" spans="1:15" ht="409.5" customHeight="1">
      <c r="A58" s="180">
        <v>45</v>
      </c>
      <c r="B58" s="181" t="s">
        <v>103</v>
      </c>
      <c r="C58" s="182" t="s">
        <v>104</v>
      </c>
      <c r="D58" s="141" t="s">
        <v>105</v>
      </c>
      <c r="E58" s="142">
        <v>1</v>
      </c>
      <c r="F58" s="143">
        <v>0</v>
      </c>
      <c r="G58" s="144">
        <v>0</v>
      </c>
      <c r="H58" s="145">
        <f t="shared" si="5"/>
        <v>0</v>
      </c>
      <c r="I58" s="145">
        <f t="shared" si="6"/>
        <v>0</v>
      </c>
      <c r="J58" s="146">
        <f t="shared" si="7"/>
        <v>0</v>
      </c>
      <c r="K58" s="147">
        <f t="shared" si="8"/>
        <v>0</v>
      </c>
      <c r="L58" s="148">
        <f t="shared" si="9"/>
        <v>0</v>
      </c>
      <c r="N58" s="120"/>
      <c r="O58" s="120"/>
    </row>
    <row r="59" spans="1:15" ht="124.5" customHeight="1" thickBot="1">
      <c r="A59" s="183"/>
      <c r="B59" s="184" t="s">
        <v>106</v>
      </c>
      <c r="C59" s="185"/>
      <c r="D59" s="130"/>
      <c r="E59" s="131">
        <v>1</v>
      </c>
      <c r="F59" s="132"/>
      <c r="G59" s="133"/>
      <c r="H59" s="134"/>
      <c r="I59" s="134"/>
      <c r="J59" s="135"/>
      <c r="K59" s="136"/>
      <c r="L59" s="137"/>
      <c r="N59" s="120"/>
      <c r="O59" s="120"/>
    </row>
    <row r="60" spans="1:15" ht="98.25" customHeight="1">
      <c r="A60" s="138">
        <v>46</v>
      </c>
      <c r="B60" s="186" t="s">
        <v>107</v>
      </c>
      <c r="C60" s="140" t="s">
        <v>108</v>
      </c>
      <c r="D60" s="141" t="s">
        <v>109</v>
      </c>
      <c r="E60" s="142">
        <v>1</v>
      </c>
      <c r="F60" s="143">
        <v>0</v>
      </c>
      <c r="G60" s="144">
        <v>0</v>
      </c>
      <c r="H60" s="145">
        <f t="shared" si="5"/>
        <v>0</v>
      </c>
      <c r="I60" s="145">
        <f t="shared" si="6"/>
        <v>0</v>
      </c>
      <c r="J60" s="146">
        <f t="shared" si="7"/>
        <v>0</v>
      </c>
      <c r="K60" s="147">
        <f t="shared" si="8"/>
        <v>0</v>
      </c>
      <c r="L60" s="148">
        <f t="shared" si="9"/>
        <v>0</v>
      </c>
      <c r="N60" s="120"/>
      <c r="O60" s="120"/>
    </row>
    <row r="61" spans="1:15">
      <c r="A61" s="106">
        <v>47</v>
      </c>
      <c r="B61" s="187" t="s">
        <v>110</v>
      </c>
      <c r="C61" s="123"/>
      <c r="D61" s="119" t="s">
        <v>111</v>
      </c>
      <c r="E61" s="110">
        <v>1</v>
      </c>
      <c r="F61" s="111">
        <v>0</v>
      </c>
      <c r="G61" s="98">
        <v>0</v>
      </c>
      <c r="H61" s="112">
        <f t="shared" si="5"/>
        <v>0</v>
      </c>
      <c r="I61" s="112">
        <f t="shared" si="6"/>
        <v>0</v>
      </c>
      <c r="J61" s="113">
        <f t="shared" si="7"/>
        <v>0</v>
      </c>
      <c r="K61" s="114">
        <f t="shared" si="8"/>
        <v>0</v>
      </c>
      <c r="L61" s="115">
        <f t="shared" si="9"/>
        <v>0</v>
      </c>
      <c r="N61" s="120"/>
      <c r="O61" s="120"/>
    </row>
    <row r="62" spans="1:15" hidden="1">
      <c r="A62" s="106"/>
      <c r="B62" s="121"/>
      <c r="C62" s="122"/>
      <c r="D62" s="119"/>
      <c r="E62" s="110">
        <v>0</v>
      </c>
      <c r="F62" s="111">
        <v>0</v>
      </c>
      <c r="G62" s="98">
        <v>0</v>
      </c>
      <c r="H62" s="112">
        <f t="shared" si="5"/>
        <v>0</v>
      </c>
      <c r="I62" s="112">
        <f t="shared" si="6"/>
        <v>0</v>
      </c>
      <c r="J62" s="113">
        <f t="shared" si="7"/>
        <v>0</v>
      </c>
      <c r="K62" s="114">
        <f t="shared" si="8"/>
        <v>0</v>
      </c>
      <c r="L62" s="115">
        <f t="shared" si="9"/>
        <v>0</v>
      </c>
      <c r="N62" s="120"/>
      <c r="O62" s="120"/>
    </row>
    <row r="63" spans="1:15" ht="0.75" hidden="1" customHeight="1" thickBot="1">
      <c r="A63" s="106"/>
      <c r="B63" s="126"/>
      <c r="C63" s="123"/>
      <c r="D63" s="119"/>
      <c r="E63" s="110">
        <v>0</v>
      </c>
      <c r="F63" s="111">
        <v>0</v>
      </c>
      <c r="G63" s="98">
        <v>0</v>
      </c>
      <c r="H63" s="112">
        <f t="shared" si="5"/>
        <v>0</v>
      </c>
      <c r="I63" s="112">
        <f t="shared" si="6"/>
        <v>0</v>
      </c>
      <c r="J63" s="113">
        <f t="shared" si="7"/>
        <v>0</v>
      </c>
      <c r="K63" s="114">
        <f t="shared" si="8"/>
        <v>0</v>
      </c>
      <c r="L63" s="115">
        <f t="shared" si="9"/>
        <v>0</v>
      </c>
      <c r="N63" s="120"/>
      <c r="O63" s="120"/>
    </row>
    <row r="64" spans="1:15" hidden="1">
      <c r="A64" s="106"/>
      <c r="B64" s="126"/>
      <c r="C64" s="123"/>
      <c r="D64" s="119"/>
      <c r="E64" s="110">
        <v>0</v>
      </c>
      <c r="F64" s="111">
        <v>0</v>
      </c>
      <c r="G64" s="98">
        <v>0</v>
      </c>
      <c r="H64" s="112">
        <f t="shared" si="5"/>
        <v>0</v>
      </c>
      <c r="I64" s="112">
        <f t="shared" si="6"/>
        <v>0</v>
      </c>
      <c r="J64" s="113">
        <f t="shared" si="7"/>
        <v>0</v>
      </c>
      <c r="K64" s="114">
        <f t="shared" si="8"/>
        <v>0</v>
      </c>
      <c r="L64" s="115">
        <f t="shared" si="9"/>
        <v>0</v>
      </c>
      <c r="N64" s="120"/>
      <c r="O64" s="120"/>
    </row>
    <row r="65" spans="1:15" hidden="1">
      <c r="A65" s="106"/>
      <c r="B65" s="126"/>
      <c r="C65" s="123"/>
      <c r="D65" s="119"/>
      <c r="E65" s="110">
        <v>0</v>
      </c>
      <c r="F65" s="111">
        <v>0</v>
      </c>
      <c r="G65" s="98">
        <v>0</v>
      </c>
      <c r="H65" s="112">
        <f t="shared" si="5"/>
        <v>0</v>
      </c>
      <c r="I65" s="112">
        <f t="shared" si="6"/>
        <v>0</v>
      </c>
      <c r="J65" s="113">
        <f t="shared" si="7"/>
        <v>0</v>
      </c>
      <c r="K65" s="114">
        <f t="shared" si="8"/>
        <v>0</v>
      </c>
      <c r="L65" s="115">
        <f t="shared" si="9"/>
        <v>0</v>
      </c>
      <c r="N65" s="120"/>
      <c r="O65" s="120"/>
    </row>
    <row r="66" spans="1:15" hidden="1">
      <c r="A66" s="106"/>
      <c r="B66" s="126"/>
      <c r="C66" s="122"/>
      <c r="D66" s="119"/>
      <c r="E66" s="110">
        <v>0</v>
      </c>
      <c r="F66" s="111">
        <v>0</v>
      </c>
      <c r="G66" s="98">
        <v>0</v>
      </c>
      <c r="H66" s="112">
        <f t="shared" si="5"/>
        <v>0</v>
      </c>
      <c r="I66" s="112">
        <f t="shared" si="6"/>
        <v>0</v>
      </c>
      <c r="J66" s="113">
        <f t="shared" si="7"/>
        <v>0</v>
      </c>
      <c r="K66" s="114">
        <f t="shared" si="8"/>
        <v>0</v>
      </c>
      <c r="L66" s="115">
        <f t="shared" si="9"/>
        <v>0</v>
      </c>
      <c r="N66" s="120"/>
      <c r="O66" s="120"/>
    </row>
    <row r="67" spans="1:15" hidden="1">
      <c r="A67" s="106"/>
      <c r="B67" s="126"/>
      <c r="C67" s="123"/>
      <c r="D67" s="119"/>
      <c r="E67" s="110">
        <v>0</v>
      </c>
      <c r="F67" s="111">
        <v>0</v>
      </c>
      <c r="G67" s="98">
        <v>0</v>
      </c>
      <c r="H67" s="112">
        <f t="shared" si="5"/>
        <v>0</v>
      </c>
      <c r="I67" s="112">
        <f t="shared" si="6"/>
        <v>0</v>
      </c>
      <c r="J67" s="113">
        <f t="shared" si="7"/>
        <v>0</v>
      </c>
      <c r="K67" s="114">
        <f t="shared" si="8"/>
        <v>0</v>
      </c>
      <c r="L67" s="115">
        <f t="shared" si="9"/>
        <v>0</v>
      </c>
      <c r="N67" s="120"/>
      <c r="O67" s="120"/>
    </row>
    <row r="68" spans="1:15">
      <c r="A68" s="116" t="s">
        <v>112</v>
      </c>
      <c r="B68" s="167" t="s">
        <v>113</v>
      </c>
      <c r="C68" s="123"/>
      <c r="D68" s="119"/>
      <c r="E68" s="110"/>
      <c r="F68" s="111"/>
      <c r="G68" s="98"/>
      <c r="H68" s="112"/>
      <c r="I68" s="112"/>
      <c r="J68" s="113"/>
      <c r="K68" s="114"/>
      <c r="L68" s="115"/>
      <c r="N68" s="120"/>
      <c r="O68" s="120"/>
    </row>
    <row r="69" spans="1:15" ht="13.5">
      <c r="A69" s="106">
        <v>50</v>
      </c>
      <c r="B69" s="188" t="s">
        <v>114</v>
      </c>
      <c r="C69" s="189"/>
      <c r="D69" s="119"/>
      <c r="E69" s="110">
        <v>0</v>
      </c>
      <c r="F69" s="111">
        <v>0</v>
      </c>
      <c r="G69" s="98">
        <v>0</v>
      </c>
      <c r="H69" s="112">
        <f t="shared" ref="H69:H73" si="10">PRODUCT(F69,G69)</f>
        <v>0</v>
      </c>
      <c r="I69" s="112">
        <f t="shared" ref="I69:I73" si="11">PRODUCT(E69,H69)</f>
        <v>0</v>
      </c>
      <c r="J69" s="113">
        <f t="shared" ref="J69:J73" si="12">PRODUCT(E69,K69)</f>
        <v>0</v>
      </c>
      <c r="K69" s="114">
        <f t="shared" ref="K69:K73" si="13">SUM(F69,-H69)</f>
        <v>0</v>
      </c>
      <c r="L69" s="115">
        <f t="shared" ref="L69:L73" si="14">PRODUCT(K69,1.21)</f>
        <v>0</v>
      </c>
      <c r="N69" s="120"/>
      <c r="O69" s="120"/>
    </row>
    <row r="70" spans="1:15" ht="13.5">
      <c r="A70" s="106"/>
      <c r="B70" s="188" t="s">
        <v>115</v>
      </c>
      <c r="C70" s="189"/>
      <c r="D70" s="119" t="s">
        <v>116</v>
      </c>
      <c r="E70" s="110">
        <v>1</v>
      </c>
      <c r="F70" s="111">
        <v>0</v>
      </c>
      <c r="G70" s="98">
        <v>0</v>
      </c>
      <c r="H70" s="112">
        <f t="shared" si="10"/>
        <v>0</v>
      </c>
      <c r="I70" s="112">
        <f t="shared" si="11"/>
        <v>0</v>
      </c>
      <c r="J70" s="113">
        <f t="shared" si="12"/>
        <v>0</v>
      </c>
      <c r="K70" s="114">
        <f t="shared" si="13"/>
        <v>0</v>
      </c>
      <c r="L70" s="115">
        <f t="shared" si="14"/>
        <v>0</v>
      </c>
      <c r="N70" s="120"/>
      <c r="O70" s="120"/>
    </row>
    <row r="71" spans="1:15" ht="13.5">
      <c r="A71" s="106"/>
      <c r="B71" s="188" t="s">
        <v>117</v>
      </c>
      <c r="C71" s="189"/>
      <c r="D71" s="119" t="s">
        <v>118</v>
      </c>
      <c r="E71" s="110">
        <v>15</v>
      </c>
      <c r="F71" s="111">
        <v>0</v>
      </c>
      <c r="G71" s="98">
        <v>0</v>
      </c>
      <c r="H71" s="112">
        <f t="shared" si="10"/>
        <v>0</v>
      </c>
      <c r="I71" s="112">
        <f t="shared" si="11"/>
        <v>0</v>
      </c>
      <c r="J71" s="113">
        <f t="shared" si="12"/>
        <v>0</v>
      </c>
      <c r="K71" s="114">
        <f t="shared" si="13"/>
        <v>0</v>
      </c>
      <c r="L71" s="115">
        <f t="shared" si="14"/>
        <v>0</v>
      </c>
      <c r="N71" s="120"/>
      <c r="O71" s="120"/>
    </row>
    <row r="72" spans="1:15" ht="13.5">
      <c r="A72" s="106"/>
      <c r="B72" s="188" t="s">
        <v>119</v>
      </c>
      <c r="C72" s="189"/>
      <c r="D72" s="119"/>
      <c r="E72" s="110">
        <v>0</v>
      </c>
      <c r="F72" s="111">
        <v>0</v>
      </c>
      <c r="G72" s="98">
        <v>0</v>
      </c>
      <c r="H72" s="112">
        <f t="shared" si="10"/>
        <v>0</v>
      </c>
      <c r="I72" s="112">
        <f t="shared" si="11"/>
        <v>0</v>
      </c>
      <c r="J72" s="113">
        <f t="shared" si="12"/>
        <v>0</v>
      </c>
      <c r="K72" s="114">
        <f t="shared" si="13"/>
        <v>0</v>
      </c>
      <c r="L72" s="115">
        <f t="shared" si="14"/>
        <v>0</v>
      </c>
      <c r="N72" s="120"/>
      <c r="O72" s="120"/>
    </row>
    <row r="73" spans="1:15" ht="13.5">
      <c r="A73" s="106"/>
      <c r="B73" s="188" t="s">
        <v>120</v>
      </c>
      <c r="C73" s="189"/>
      <c r="D73" s="119"/>
      <c r="E73" s="110">
        <v>1</v>
      </c>
      <c r="F73" s="111">
        <v>0</v>
      </c>
      <c r="G73" s="98">
        <v>0</v>
      </c>
      <c r="H73" s="112">
        <f t="shared" si="10"/>
        <v>0</v>
      </c>
      <c r="I73" s="112">
        <f t="shared" si="11"/>
        <v>0</v>
      </c>
      <c r="J73" s="113">
        <f t="shared" si="12"/>
        <v>0</v>
      </c>
      <c r="K73" s="114">
        <f t="shared" si="13"/>
        <v>0</v>
      </c>
      <c r="L73" s="115">
        <f t="shared" si="14"/>
        <v>0</v>
      </c>
      <c r="N73" s="120"/>
      <c r="O73" s="120"/>
    </row>
    <row r="74" spans="1:15" ht="16.5" customHeight="1">
      <c r="A74" s="106"/>
      <c r="B74" s="188" t="s">
        <v>121</v>
      </c>
      <c r="C74" s="189"/>
      <c r="D74" s="119"/>
      <c r="E74" s="190" t="s">
        <v>122</v>
      </c>
      <c r="F74" s="111">
        <v>0</v>
      </c>
      <c r="G74" s="98">
        <v>0</v>
      </c>
      <c r="H74" s="112">
        <f t="shared" si="5"/>
        <v>0</v>
      </c>
      <c r="I74" s="112">
        <f t="shared" si="6"/>
        <v>0</v>
      </c>
      <c r="J74" s="113">
        <f t="shared" si="7"/>
        <v>0</v>
      </c>
      <c r="K74" s="114">
        <f t="shared" si="8"/>
        <v>0</v>
      </c>
      <c r="L74" s="115">
        <f t="shared" si="9"/>
        <v>0</v>
      </c>
      <c r="N74" s="120"/>
      <c r="O74" s="120"/>
    </row>
    <row r="75" spans="1:15" ht="27">
      <c r="A75" s="106"/>
      <c r="B75" s="191" t="s">
        <v>123</v>
      </c>
      <c r="C75" s="189"/>
      <c r="D75" s="119"/>
      <c r="E75" s="190"/>
      <c r="F75" s="111">
        <v>0</v>
      </c>
      <c r="G75" s="98">
        <v>0</v>
      </c>
      <c r="H75" s="112">
        <f t="shared" si="5"/>
        <v>0</v>
      </c>
      <c r="I75" s="112">
        <f t="shared" si="6"/>
        <v>0</v>
      </c>
      <c r="J75" s="113">
        <f t="shared" si="7"/>
        <v>0</v>
      </c>
      <c r="K75" s="114">
        <f t="shared" si="8"/>
        <v>0</v>
      </c>
      <c r="L75" s="115">
        <f t="shared" si="9"/>
        <v>0</v>
      </c>
      <c r="N75" s="120"/>
      <c r="O75" s="120"/>
    </row>
    <row r="76" spans="1:15" ht="66" customHeight="1">
      <c r="A76" s="103">
        <v>53</v>
      </c>
      <c r="B76" s="192" t="s">
        <v>124</v>
      </c>
      <c r="C76" s="122" t="s">
        <v>125</v>
      </c>
      <c r="D76" s="119"/>
      <c r="E76" s="110">
        <v>1</v>
      </c>
      <c r="F76" s="111">
        <v>0</v>
      </c>
      <c r="G76" s="98">
        <v>0</v>
      </c>
      <c r="H76" s="112">
        <f t="shared" si="5"/>
        <v>0</v>
      </c>
      <c r="I76" s="112">
        <f t="shared" si="6"/>
        <v>0</v>
      </c>
      <c r="J76" s="113">
        <f t="shared" si="7"/>
        <v>0</v>
      </c>
      <c r="K76" s="114">
        <f t="shared" si="8"/>
        <v>0</v>
      </c>
      <c r="L76" s="115">
        <f t="shared" si="9"/>
        <v>0</v>
      </c>
      <c r="N76" s="120"/>
      <c r="O76" s="120"/>
    </row>
    <row r="77" spans="1:15">
      <c r="A77" s="4">
        <v>54</v>
      </c>
      <c r="B77" s="193" t="s">
        <v>126</v>
      </c>
      <c r="C77" s="160"/>
      <c r="D77" s="3" t="s">
        <v>127</v>
      </c>
      <c r="E77" s="110">
        <v>1</v>
      </c>
      <c r="F77" s="111">
        <v>0</v>
      </c>
      <c r="G77" s="98">
        <v>0</v>
      </c>
      <c r="H77" s="112">
        <f t="shared" si="5"/>
        <v>0</v>
      </c>
      <c r="I77" s="112">
        <f t="shared" si="6"/>
        <v>0</v>
      </c>
      <c r="J77" s="113">
        <f t="shared" si="7"/>
        <v>0</v>
      </c>
      <c r="K77" s="114">
        <f t="shared" si="8"/>
        <v>0</v>
      </c>
      <c r="L77" s="115">
        <f t="shared" si="9"/>
        <v>0</v>
      </c>
      <c r="N77" s="120"/>
      <c r="O77" s="120"/>
    </row>
    <row r="78" spans="1:15" ht="29.25" customHeight="1" thickBot="1">
      <c r="A78" s="103">
        <v>55</v>
      </c>
      <c r="B78" s="166" t="s">
        <v>128</v>
      </c>
      <c r="C78" s="123"/>
      <c r="D78" s="119" t="s">
        <v>129</v>
      </c>
      <c r="E78" s="110">
        <v>1</v>
      </c>
      <c r="F78" s="111">
        <v>0</v>
      </c>
      <c r="G78" s="98">
        <v>0</v>
      </c>
      <c r="H78" s="112">
        <f t="shared" si="5"/>
        <v>0</v>
      </c>
      <c r="I78" s="112">
        <f t="shared" si="6"/>
        <v>0</v>
      </c>
      <c r="J78" s="113">
        <f t="shared" si="7"/>
        <v>0</v>
      </c>
      <c r="K78" s="114">
        <f t="shared" si="8"/>
        <v>0</v>
      </c>
      <c r="L78" s="115">
        <f t="shared" si="9"/>
        <v>0</v>
      </c>
      <c r="N78" s="120"/>
      <c r="O78" s="120"/>
    </row>
    <row r="79" spans="1:15" ht="283.5" customHeight="1">
      <c r="A79" s="138">
        <v>57</v>
      </c>
      <c r="B79" s="172" t="s">
        <v>130</v>
      </c>
      <c r="C79" s="194" t="s">
        <v>131</v>
      </c>
      <c r="D79" s="141"/>
      <c r="E79" s="142">
        <v>1</v>
      </c>
      <c r="F79" s="143">
        <v>0</v>
      </c>
      <c r="G79" s="144">
        <v>0</v>
      </c>
      <c r="H79" s="145">
        <f t="shared" ref="H79:H142" si="15">PRODUCT(F79,G79)</f>
        <v>0</v>
      </c>
      <c r="I79" s="145">
        <f t="shared" ref="I79:I142" si="16">PRODUCT(E79,H79)</f>
        <v>0</v>
      </c>
      <c r="J79" s="146">
        <f t="shared" ref="J79:J142" si="17">PRODUCT(E79,K79)</f>
        <v>0</v>
      </c>
      <c r="K79" s="147">
        <f t="shared" ref="K79:K142" si="18">SUM(F79,-H79)</f>
        <v>0</v>
      </c>
      <c r="L79" s="148">
        <f t="shared" ref="L79:L142" si="19">PRODUCT(K79,1.21)</f>
        <v>0</v>
      </c>
      <c r="N79" s="120"/>
      <c r="O79" s="120"/>
    </row>
    <row r="80" spans="1:15" ht="120" customHeight="1" thickBot="1">
      <c r="A80" s="106">
        <v>58</v>
      </c>
      <c r="B80" s="175" t="s">
        <v>96</v>
      </c>
      <c r="C80" s="123"/>
      <c r="D80" s="119" t="s">
        <v>97</v>
      </c>
      <c r="E80" s="110">
        <v>1</v>
      </c>
      <c r="F80" s="111">
        <v>0</v>
      </c>
      <c r="G80" s="98">
        <v>0</v>
      </c>
      <c r="H80" s="112">
        <f t="shared" si="15"/>
        <v>0</v>
      </c>
      <c r="I80" s="112">
        <f t="shared" si="16"/>
        <v>0</v>
      </c>
      <c r="J80" s="113">
        <f t="shared" si="17"/>
        <v>0</v>
      </c>
      <c r="K80" s="114">
        <f t="shared" si="18"/>
        <v>0</v>
      </c>
      <c r="L80" s="115">
        <f t="shared" si="19"/>
        <v>0</v>
      </c>
      <c r="N80" s="120"/>
      <c r="O80" s="120"/>
    </row>
    <row r="81" spans="1:15" ht="16.5" customHeight="1">
      <c r="A81" s="195" t="s">
        <v>132</v>
      </c>
      <c r="B81" s="196" t="s">
        <v>133</v>
      </c>
      <c r="C81" s="165"/>
      <c r="D81" s="141"/>
      <c r="E81" s="142"/>
      <c r="F81" s="143"/>
      <c r="G81" s="144"/>
      <c r="H81" s="145"/>
      <c r="I81" s="145"/>
      <c r="J81" s="146"/>
      <c r="K81" s="147"/>
      <c r="L81" s="148"/>
      <c r="N81" s="120"/>
      <c r="O81" s="120"/>
    </row>
    <row r="82" spans="1:15" ht="32.25" customHeight="1">
      <c r="A82" s="103">
        <v>60</v>
      </c>
      <c r="B82" s="166" t="s">
        <v>134</v>
      </c>
      <c r="C82" s="123"/>
      <c r="D82" s="119" t="s">
        <v>129</v>
      </c>
      <c r="E82" s="110">
        <v>1</v>
      </c>
      <c r="F82" s="111">
        <v>0</v>
      </c>
      <c r="G82" s="98">
        <v>0</v>
      </c>
      <c r="H82" s="112">
        <f t="shared" si="15"/>
        <v>0</v>
      </c>
      <c r="I82" s="112">
        <f t="shared" si="16"/>
        <v>0</v>
      </c>
      <c r="J82" s="113">
        <f t="shared" si="17"/>
        <v>0</v>
      </c>
      <c r="K82" s="114">
        <f t="shared" si="18"/>
        <v>0</v>
      </c>
      <c r="L82" s="115">
        <f t="shared" si="19"/>
        <v>0</v>
      </c>
      <c r="N82" s="120"/>
      <c r="O82" s="120"/>
    </row>
    <row r="83" spans="1:15">
      <c r="A83" s="103">
        <v>61</v>
      </c>
      <c r="B83" s="124" t="s">
        <v>135</v>
      </c>
      <c r="C83" s="123"/>
      <c r="D83" s="119" t="s">
        <v>136</v>
      </c>
      <c r="E83" s="110">
        <v>1</v>
      </c>
      <c r="F83" s="111">
        <v>0</v>
      </c>
      <c r="G83" s="98">
        <v>0</v>
      </c>
      <c r="H83" s="112">
        <f t="shared" si="15"/>
        <v>0</v>
      </c>
      <c r="I83" s="112">
        <f t="shared" si="16"/>
        <v>0</v>
      </c>
      <c r="J83" s="113">
        <f t="shared" si="17"/>
        <v>0</v>
      </c>
      <c r="K83" s="114">
        <f t="shared" si="18"/>
        <v>0</v>
      </c>
      <c r="L83" s="115">
        <f t="shared" si="19"/>
        <v>0</v>
      </c>
      <c r="N83" s="120"/>
      <c r="O83" s="120"/>
    </row>
    <row r="84" spans="1:15" ht="41.25" customHeight="1">
      <c r="A84" s="103">
        <v>62</v>
      </c>
      <c r="B84" s="166" t="s">
        <v>137</v>
      </c>
      <c r="C84" s="123"/>
      <c r="D84" s="119" t="s">
        <v>138</v>
      </c>
      <c r="E84" s="110">
        <v>1</v>
      </c>
      <c r="F84" s="111">
        <v>0</v>
      </c>
      <c r="G84" s="98">
        <v>0</v>
      </c>
      <c r="H84" s="112">
        <f t="shared" si="15"/>
        <v>0</v>
      </c>
      <c r="I84" s="112">
        <f t="shared" si="16"/>
        <v>0</v>
      </c>
      <c r="J84" s="113">
        <f t="shared" si="17"/>
        <v>0</v>
      </c>
      <c r="K84" s="114">
        <f t="shared" si="18"/>
        <v>0</v>
      </c>
      <c r="L84" s="115">
        <f t="shared" si="19"/>
        <v>0</v>
      </c>
      <c r="N84" s="120"/>
      <c r="O84" s="120"/>
    </row>
    <row r="85" spans="1:15">
      <c r="A85" s="116" t="s">
        <v>139</v>
      </c>
      <c r="B85" s="167" t="s">
        <v>140</v>
      </c>
      <c r="C85" s="123"/>
      <c r="D85" s="119"/>
      <c r="E85" s="110"/>
      <c r="F85" s="111">
        <v>0</v>
      </c>
      <c r="G85" s="98"/>
      <c r="H85" s="112"/>
      <c r="I85" s="112"/>
      <c r="J85" s="113"/>
      <c r="K85" s="114"/>
      <c r="L85" s="115"/>
      <c r="N85" s="120"/>
      <c r="O85" s="120"/>
    </row>
    <row r="86" spans="1:15">
      <c r="A86" s="174">
        <v>70</v>
      </c>
      <c r="B86" s="197" t="s">
        <v>141</v>
      </c>
      <c r="C86" s="123"/>
      <c r="D86" s="119">
        <v>250</v>
      </c>
      <c r="E86" s="110">
        <v>2</v>
      </c>
      <c r="F86" s="111">
        <v>0</v>
      </c>
      <c r="G86" s="98">
        <v>0</v>
      </c>
      <c r="H86" s="112">
        <f t="shared" si="15"/>
        <v>0</v>
      </c>
      <c r="I86" s="112">
        <f t="shared" si="16"/>
        <v>0</v>
      </c>
      <c r="J86" s="113">
        <f t="shared" si="17"/>
        <v>0</v>
      </c>
      <c r="K86" s="114">
        <f t="shared" si="18"/>
        <v>0</v>
      </c>
      <c r="L86" s="115">
        <f t="shared" si="19"/>
        <v>0</v>
      </c>
      <c r="N86" s="120"/>
      <c r="O86" s="120"/>
    </row>
    <row r="87" spans="1:15">
      <c r="A87" s="106"/>
      <c r="B87" s="126" t="s">
        <v>142</v>
      </c>
      <c r="C87" s="123"/>
      <c r="D87" s="119"/>
      <c r="E87" s="110">
        <v>2</v>
      </c>
      <c r="F87" s="111">
        <v>0</v>
      </c>
      <c r="G87" s="98">
        <v>0</v>
      </c>
      <c r="H87" s="112">
        <f t="shared" si="15"/>
        <v>0</v>
      </c>
      <c r="I87" s="112">
        <f t="shared" si="16"/>
        <v>0</v>
      </c>
      <c r="J87" s="113">
        <f t="shared" si="17"/>
        <v>0</v>
      </c>
      <c r="K87" s="114">
        <f t="shared" si="18"/>
        <v>0</v>
      </c>
      <c r="L87" s="115">
        <f t="shared" si="19"/>
        <v>0</v>
      </c>
      <c r="N87" s="120"/>
      <c r="O87" s="120"/>
    </row>
    <row r="88" spans="1:15">
      <c r="A88" s="106"/>
      <c r="B88" s="126" t="s">
        <v>143</v>
      </c>
      <c r="C88" s="123"/>
      <c r="D88" s="119"/>
      <c r="E88" s="110">
        <v>2</v>
      </c>
      <c r="F88" s="111">
        <v>0</v>
      </c>
      <c r="G88" s="98">
        <v>0</v>
      </c>
      <c r="H88" s="112">
        <f t="shared" si="15"/>
        <v>0</v>
      </c>
      <c r="I88" s="112">
        <f t="shared" si="16"/>
        <v>0</v>
      </c>
      <c r="J88" s="113">
        <f t="shared" si="17"/>
        <v>0</v>
      </c>
      <c r="K88" s="114">
        <f t="shared" si="18"/>
        <v>0</v>
      </c>
      <c r="L88" s="115">
        <f t="shared" si="19"/>
        <v>0</v>
      </c>
      <c r="N88" s="120"/>
      <c r="O88" s="120"/>
    </row>
    <row r="89" spans="1:15">
      <c r="A89" s="106"/>
      <c r="B89" s="121" t="s">
        <v>144</v>
      </c>
      <c r="C89" s="122"/>
      <c r="D89" s="119"/>
      <c r="E89" s="110">
        <v>2</v>
      </c>
      <c r="F89" s="111">
        <v>0</v>
      </c>
      <c r="G89" s="98">
        <v>0</v>
      </c>
      <c r="H89" s="112">
        <f t="shared" si="15"/>
        <v>0</v>
      </c>
      <c r="I89" s="112">
        <f t="shared" si="16"/>
        <v>0</v>
      </c>
      <c r="J89" s="113">
        <f t="shared" si="17"/>
        <v>0</v>
      </c>
      <c r="K89" s="114">
        <f t="shared" si="18"/>
        <v>0</v>
      </c>
      <c r="L89" s="115">
        <f t="shared" si="19"/>
        <v>0</v>
      </c>
      <c r="N89" s="120"/>
      <c r="O89" s="120"/>
    </row>
    <row r="90" spans="1:15">
      <c r="A90" s="106"/>
      <c r="B90" s="126" t="s">
        <v>145</v>
      </c>
      <c r="C90" s="123"/>
      <c r="D90" s="119"/>
      <c r="E90" s="110">
        <v>2</v>
      </c>
      <c r="F90" s="111">
        <v>0</v>
      </c>
      <c r="G90" s="98">
        <v>0</v>
      </c>
      <c r="H90" s="112">
        <f t="shared" si="15"/>
        <v>0</v>
      </c>
      <c r="I90" s="112">
        <f t="shared" si="16"/>
        <v>0</v>
      </c>
      <c r="J90" s="113">
        <f t="shared" si="17"/>
        <v>0</v>
      </c>
      <c r="K90" s="114">
        <f t="shared" si="18"/>
        <v>0</v>
      </c>
      <c r="L90" s="115">
        <f t="shared" si="19"/>
        <v>0</v>
      </c>
      <c r="N90" s="120"/>
      <c r="O90" s="120"/>
    </row>
    <row r="91" spans="1:15">
      <c r="A91" s="116" t="s">
        <v>146</v>
      </c>
      <c r="B91" s="167" t="s">
        <v>147</v>
      </c>
      <c r="C91" s="198"/>
      <c r="D91" s="95"/>
      <c r="E91" s="110"/>
      <c r="F91" s="111"/>
      <c r="G91" s="98"/>
      <c r="H91" s="112"/>
      <c r="I91" s="112"/>
      <c r="J91" s="113"/>
      <c r="K91" s="114"/>
      <c r="L91" s="115"/>
      <c r="N91" s="120"/>
      <c r="O91" s="120"/>
    </row>
    <row r="92" spans="1:15" ht="12.75" customHeight="1">
      <c r="A92" s="103">
        <v>80</v>
      </c>
      <c r="B92" s="199" t="s">
        <v>148</v>
      </c>
      <c r="C92" s="200"/>
      <c r="D92" s="201" t="s">
        <v>149</v>
      </c>
      <c r="E92" s="201">
        <v>1</v>
      </c>
      <c r="F92" s="202">
        <v>0</v>
      </c>
      <c r="G92" s="98">
        <v>0</v>
      </c>
      <c r="H92" s="112">
        <f t="shared" si="15"/>
        <v>0</v>
      </c>
      <c r="I92" s="112">
        <f t="shared" si="16"/>
        <v>0</v>
      </c>
      <c r="J92" s="113">
        <f t="shared" si="17"/>
        <v>0</v>
      </c>
      <c r="K92" s="114">
        <f t="shared" si="18"/>
        <v>0</v>
      </c>
      <c r="L92" s="115">
        <f t="shared" si="19"/>
        <v>0</v>
      </c>
      <c r="N92" s="120"/>
      <c r="O92" s="120"/>
    </row>
    <row r="93" spans="1:15" ht="15">
      <c r="A93" s="103">
        <v>81</v>
      </c>
      <c r="B93" s="203" t="s">
        <v>150</v>
      </c>
      <c r="C93" s="200"/>
      <c r="D93" s="201" t="s">
        <v>151</v>
      </c>
      <c r="E93" s="201">
        <v>1</v>
      </c>
      <c r="F93" s="202">
        <v>0</v>
      </c>
      <c r="G93" s="98">
        <v>0</v>
      </c>
      <c r="H93" s="112">
        <f t="shared" si="15"/>
        <v>0</v>
      </c>
      <c r="I93" s="112">
        <f t="shared" si="16"/>
        <v>0</v>
      </c>
      <c r="J93" s="113">
        <f t="shared" si="17"/>
        <v>0</v>
      </c>
      <c r="K93" s="114">
        <f t="shared" si="18"/>
        <v>0</v>
      </c>
      <c r="L93" s="115">
        <f t="shared" si="19"/>
        <v>0</v>
      </c>
      <c r="N93" s="120"/>
      <c r="O93" s="120"/>
    </row>
    <row r="94" spans="1:15" ht="13.5" customHeight="1">
      <c r="A94" s="103">
        <v>82</v>
      </c>
      <c r="B94" s="203" t="s">
        <v>152</v>
      </c>
      <c r="C94" s="200" t="s">
        <v>153</v>
      </c>
      <c r="D94" s="201"/>
      <c r="E94" s="201">
        <v>1</v>
      </c>
      <c r="F94" s="202">
        <v>0</v>
      </c>
      <c r="G94" s="98">
        <v>0</v>
      </c>
      <c r="H94" s="112">
        <f t="shared" si="15"/>
        <v>0</v>
      </c>
      <c r="I94" s="112">
        <f t="shared" si="16"/>
        <v>0</v>
      </c>
      <c r="J94" s="113">
        <f t="shared" si="17"/>
        <v>0</v>
      </c>
      <c r="K94" s="114">
        <f t="shared" si="18"/>
        <v>0</v>
      </c>
      <c r="L94" s="115">
        <f t="shared" si="19"/>
        <v>0</v>
      </c>
      <c r="N94" s="120"/>
      <c r="O94" s="120"/>
    </row>
    <row r="95" spans="1:15" ht="15">
      <c r="A95" s="103">
        <v>83</v>
      </c>
      <c r="B95" s="203" t="s">
        <v>154</v>
      </c>
      <c r="C95" s="200"/>
      <c r="D95" s="201"/>
      <c r="E95" s="201">
        <v>3</v>
      </c>
      <c r="F95" s="202">
        <v>0</v>
      </c>
      <c r="G95" s="98">
        <v>0</v>
      </c>
      <c r="H95" s="112">
        <f t="shared" si="15"/>
        <v>0</v>
      </c>
      <c r="I95" s="112">
        <f t="shared" si="16"/>
        <v>0</v>
      </c>
      <c r="J95" s="113">
        <f t="shared" si="17"/>
        <v>0</v>
      </c>
      <c r="K95" s="114">
        <f t="shared" si="18"/>
        <v>0</v>
      </c>
      <c r="L95" s="115">
        <f t="shared" si="19"/>
        <v>0</v>
      </c>
      <c r="N95" s="120"/>
      <c r="O95" s="120"/>
    </row>
    <row r="96" spans="1:15" ht="15">
      <c r="A96" s="103">
        <v>84</v>
      </c>
      <c r="B96" s="203" t="s">
        <v>155</v>
      </c>
      <c r="C96" s="204"/>
      <c r="D96" s="205" t="s">
        <v>156</v>
      </c>
      <c r="E96" s="201">
        <v>5</v>
      </c>
      <c r="F96" s="202">
        <v>0</v>
      </c>
      <c r="G96" s="98">
        <v>0</v>
      </c>
      <c r="H96" s="112">
        <f t="shared" si="15"/>
        <v>0</v>
      </c>
      <c r="I96" s="112">
        <f t="shared" si="16"/>
        <v>0</v>
      </c>
      <c r="J96" s="113">
        <f t="shared" si="17"/>
        <v>0</v>
      </c>
      <c r="K96" s="114">
        <f t="shared" si="18"/>
        <v>0</v>
      </c>
      <c r="L96" s="115">
        <f t="shared" si="19"/>
        <v>0</v>
      </c>
      <c r="N96" s="120"/>
      <c r="O96" s="120"/>
    </row>
    <row r="97" spans="1:15" ht="15">
      <c r="A97" s="103">
        <v>85</v>
      </c>
      <c r="B97" s="203" t="s">
        <v>157</v>
      </c>
      <c r="C97" s="200"/>
      <c r="D97" s="201"/>
      <c r="E97" s="201">
        <v>3</v>
      </c>
      <c r="F97" s="202">
        <v>0</v>
      </c>
      <c r="G97" s="98">
        <v>0</v>
      </c>
      <c r="H97" s="112">
        <f t="shared" si="15"/>
        <v>0</v>
      </c>
      <c r="I97" s="112">
        <f t="shared" si="16"/>
        <v>0</v>
      </c>
      <c r="J97" s="113">
        <f t="shared" si="17"/>
        <v>0</v>
      </c>
      <c r="K97" s="114">
        <f t="shared" si="18"/>
        <v>0</v>
      </c>
      <c r="L97" s="115">
        <f t="shared" si="19"/>
        <v>0</v>
      </c>
      <c r="N97" s="120"/>
      <c r="O97" s="120"/>
    </row>
    <row r="98" spans="1:15" ht="15">
      <c r="A98" s="103">
        <v>86</v>
      </c>
      <c r="B98" s="203" t="s">
        <v>158</v>
      </c>
      <c r="C98" s="200"/>
      <c r="D98" s="201" t="s">
        <v>159</v>
      </c>
      <c r="E98" s="201">
        <v>2</v>
      </c>
      <c r="F98" s="202">
        <v>0</v>
      </c>
      <c r="G98" s="98">
        <v>0</v>
      </c>
      <c r="H98" s="112">
        <f t="shared" si="15"/>
        <v>0</v>
      </c>
      <c r="I98" s="112">
        <f t="shared" si="16"/>
        <v>0</v>
      </c>
      <c r="J98" s="113">
        <f t="shared" si="17"/>
        <v>0</v>
      </c>
      <c r="K98" s="114">
        <f t="shared" si="18"/>
        <v>0</v>
      </c>
      <c r="L98" s="115">
        <f t="shared" si="19"/>
        <v>0</v>
      </c>
      <c r="N98" s="120"/>
      <c r="O98" s="120"/>
    </row>
    <row r="99" spans="1:15" ht="15">
      <c r="A99" s="103">
        <v>87</v>
      </c>
      <c r="B99" s="203" t="s">
        <v>160</v>
      </c>
      <c r="C99" s="200"/>
      <c r="D99" s="201"/>
      <c r="E99" s="201">
        <v>5</v>
      </c>
      <c r="F99" s="202">
        <v>0</v>
      </c>
      <c r="G99" s="98">
        <v>0</v>
      </c>
      <c r="H99" s="112">
        <f t="shared" si="15"/>
        <v>0</v>
      </c>
      <c r="I99" s="112">
        <f t="shared" si="16"/>
        <v>0</v>
      </c>
      <c r="J99" s="113">
        <f t="shared" si="17"/>
        <v>0</v>
      </c>
      <c r="K99" s="114">
        <f t="shared" si="18"/>
        <v>0</v>
      </c>
      <c r="L99" s="115">
        <f t="shared" si="19"/>
        <v>0</v>
      </c>
      <c r="N99" s="120"/>
      <c r="O99" s="120"/>
    </row>
    <row r="100" spans="1:15" ht="15">
      <c r="A100" s="103">
        <v>88</v>
      </c>
      <c r="B100" s="203" t="s">
        <v>161</v>
      </c>
      <c r="C100" s="200"/>
      <c r="D100" s="201" t="s">
        <v>162</v>
      </c>
      <c r="E100" s="201">
        <v>1</v>
      </c>
      <c r="F100" s="202">
        <v>0</v>
      </c>
      <c r="G100" s="98">
        <v>0</v>
      </c>
      <c r="H100" s="112">
        <f t="shared" si="15"/>
        <v>0</v>
      </c>
      <c r="I100" s="112">
        <f t="shared" si="16"/>
        <v>0</v>
      </c>
      <c r="J100" s="113">
        <f t="shared" si="17"/>
        <v>0</v>
      </c>
      <c r="K100" s="114">
        <f t="shared" si="18"/>
        <v>0</v>
      </c>
      <c r="L100" s="115">
        <f t="shared" si="19"/>
        <v>0</v>
      </c>
      <c r="N100" s="120"/>
      <c r="O100" s="120"/>
    </row>
    <row r="101" spans="1:15" ht="15">
      <c r="A101" s="103">
        <v>89</v>
      </c>
      <c r="B101" s="203" t="s">
        <v>163</v>
      </c>
      <c r="C101" s="200"/>
      <c r="D101" s="201">
        <v>300</v>
      </c>
      <c r="E101" s="201">
        <v>8</v>
      </c>
      <c r="F101" s="202">
        <v>0</v>
      </c>
      <c r="G101" s="98">
        <v>0</v>
      </c>
      <c r="H101" s="112">
        <f t="shared" si="15"/>
        <v>0</v>
      </c>
      <c r="I101" s="112">
        <f t="shared" si="16"/>
        <v>0</v>
      </c>
      <c r="J101" s="113">
        <f t="shared" si="17"/>
        <v>0</v>
      </c>
      <c r="K101" s="114">
        <f t="shared" si="18"/>
        <v>0</v>
      </c>
      <c r="L101" s="115">
        <f t="shared" si="19"/>
        <v>0</v>
      </c>
      <c r="N101" s="120"/>
      <c r="O101" s="120"/>
    </row>
    <row r="102" spans="1:15" ht="15">
      <c r="A102" s="103">
        <v>90</v>
      </c>
      <c r="B102" s="203" t="s">
        <v>164</v>
      </c>
      <c r="C102" s="200"/>
      <c r="D102" s="201" t="s">
        <v>165</v>
      </c>
      <c r="E102" s="201">
        <v>8</v>
      </c>
      <c r="F102" s="202">
        <v>0</v>
      </c>
      <c r="G102" s="98">
        <v>0</v>
      </c>
      <c r="H102" s="112">
        <f t="shared" si="15"/>
        <v>0</v>
      </c>
      <c r="I102" s="112">
        <f t="shared" si="16"/>
        <v>0</v>
      </c>
      <c r="J102" s="113">
        <f t="shared" si="17"/>
        <v>0</v>
      </c>
      <c r="K102" s="114">
        <f t="shared" si="18"/>
        <v>0</v>
      </c>
      <c r="L102" s="115">
        <f t="shared" si="19"/>
        <v>0</v>
      </c>
      <c r="N102" s="120"/>
      <c r="O102" s="120"/>
    </row>
    <row r="103" spans="1:15" ht="15">
      <c r="A103" s="103">
        <v>91</v>
      </c>
      <c r="B103" s="203" t="s">
        <v>166</v>
      </c>
      <c r="C103" s="200"/>
      <c r="D103" s="201">
        <v>350</v>
      </c>
      <c r="E103" s="201">
        <v>8</v>
      </c>
      <c r="F103" s="202">
        <v>0</v>
      </c>
      <c r="G103" s="98">
        <v>0</v>
      </c>
      <c r="H103" s="112">
        <f t="shared" si="15"/>
        <v>0</v>
      </c>
      <c r="I103" s="112">
        <f t="shared" si="16"/>
        <v>0</v>
      </c>
      <c r="J103" s="113">
        <f t="shared" si="17"/>
        <v>0</v>
      </c>
      <c r="K103" s="114">
        <f t="shared" si="18"/>
        <v>0</v>
      </c>
      <c r="L103" s="115">
        <f t="shared" si="19"/>
        <v>0</v>
      </c>
      <c r="N103" s="120"/>
      <c r="O103" s="120"/>
    </row>
    <row r="104" spans="1:15" ht="15">
      <c r="A104" s="103">
        <v>92</v>
      </c>
      <c r="B104" s="203" t="s">
        <v>167</v>
      </c>
      <c r="C104" s="200"/>
      <c r="D104" s="201">
        <v>120</v>
      </c>
      <c r="E104" s="201">
        <v>2</v>
      </c>
      <c r="F104" s="202">
        <v>0</v>
      </c>
      <c r="G104" s="98">
        <v>0</v>
      </c>
      <c r="H104" s="112">
        <f t="shared" si="15"/>
        <v>0</v>
      </c>
      <c r="I104" s="112">
        <f t="shared" si="16"/>
        <v>0</v>
      </c>
      <c r="J104" s="113">
        <f t="shared" si="17"/>
        <v>0</v>
      </c>
      <c r="K104" s="114">
        <f t="shared" si="18"/>
        <v>0</v>
      </c>
      <c r="L104" s="115">
        <f t="shared" si="19"/>
        <v>0</v>
      </c>
      <c r="N104" s="120"/>
      <c r="O104" s="120"/>
    </row>
    <row r="105" spans="1:15" ht="15">
      <c r="A105" s="103">
        <v>93</v>
      </c>
      <c r="B105" s="203" t="s">
        <v>168</v>
      </c>
      <c r="C105" s="200"/>
      <c r="D105" s="201">
        <v>200</v>
      </c>
      <c r="E105" s="201">
        <v>8</v>
      </c>
      <c r="F105" s="202">
        <v>0</v>
      </c>
      <c r="G105" s="98">
        <v>0</v>
      </c>
      <c r="H105" s="112">
        <f t="shared" si="15"/>
        <v>0</v>
      </c>
      <c r="I105" s="112">
        <f t="shared" si="16"/>
        <v>0</v>
      </c>
      <c r="J105" s="113">
        <f t="shared" si="17"/>
        <v>0</v>
      </c>
      <c r="K105" s="114">
        <f t="shared" si="18"/>
        <v>0</v>
      </c>
      <c r="L105" s="115">
        <f t="shared" si="19"/>
        <v>0</v>
      </c>
      <c r="N105" s="120"/>
      <c r="O105" s="120"/>
    </row>
    <row r="106" spans="1:15" ht="15">
      <c r="A106" s="103">
        <v>94</v>
      </c>
      <c r="B106" s="203" t="s">
        <v>168</v>
      </c>
      <c r="C106" s="200"/>
      <c r="D106" s="201">
        <v>300</v>
      </c>
      <c r="E106" s="201">
        <v>8</v>
      </c>
      <c r="F106" s="202">
        <v>0</v>
      </c>
      <c r="G106" s="98">
        <v>0</v>
      </c>
      <c r="H106" s="112">
        <f t="shared" si="15"/>
        <v>0</v>
      </c>
      <c r="I106" s="112">
        <f t="shared" si="16"/>
        <v>0</v>
      </c>
      <c r="J106" s="113">
        <f t="shared" si="17"/>
        <v>0</v>
      </c>
      <c r="K106" s="114">
        <f t="shared" si="18"/>
        <v>0</v>
      </c>
      <c r="L106" s="115">
        <f t="shared" si="19"/>
        <v>0</v>
      </c>
      <c r="N106" s="120"/>
      <c r="O106" s="120"/>
    </row>
    <row r="107" spans="1:15" ht="15">
      <c r="A107" s="103">
        <v>95</v>
      </c>
      <c r="B107" s="203" t="s">
        <v>169</v>
      </c>
      <c r="C107" s="200"/>
      <c r="D107" s="201"/>
      <c r="E107" s="201">
        <v>8</v>
      </c>
      <c r="F107" s="202">
        <v>0</v>
      </c>
      <c r="G107" s="98">
        <v>0</v>
      </c>
      <c r="H107" s="112">
        <f t="shared" si="15"/>
        <v>0</v>
      </c>
      <c r="I107" s="112">
        <f t="shared" si="16"/>
        <v>0</v>
      </c>
      <c r="J107" s="113">
        <f t="shared" si="17"/>
        <v>0</v>
      </c>
      <c r="K107" s="114">
        <f t="shared" si="18"/>
        <v>0</v>
      </c>
      <c r="L107" s="115">
        <f t="shared" si="19"/>
        <v>0</v>
      </c>
      <c r="N107" s="120"/>
      <c r="O107" s="120"/>
    </row>
    <row r="108" spans="1:15" ht="30" customHeight="1">
      <c r="A108" s="103">
        <v>96</v>
      </c>
      <c r="B108" s="203" t="s">
        <v>170</v>
      </c>
      <c r="C108" s="200"/>
      <c r="D108" s="201"/>
      <c r="E108" s="201">
        <v>8</v>
      </c>
      <c r="F108" s="202">
        <v>0</v>
      </c>
      <c r="G108" s="98">
        <v>0</v>
      </c>
      <c r="H108" s="112">
        <f t="shared" si="15"/>
        <v>0</v>
      </c>
      <c r="I108" s="112">
        <f t="shared" si="16"/>
        <v>0</v>
      </c>
      <c r="J108" s="113">
        <f t="shared" si="17"/>
        <v>0</v>
      </c>
      <c r="K108" s="114">
        <f t="shared" si="18"/>
        <v>0</v>
      </c>
      <c r="L108" s="115">
        <f t="shared" si="19"/>
        <v>0</v>
      </c>
      <c r="N108" s="120"/>
      <c r="O108" s="120"/>
    </row>
    <row r="109" spans="1:15" ht="15">
      <c r="A109" s="103">
        <v>97</v>
      </c>
      <c r="B109" s="203" t="s">
        <v>171</v>
      </c>
      <c r="C109" s="200"/>
      <c r="D109" s="201" t="s">
        <v>172</v>
      </c>
      <c r="E109" s="201">
        <v>1</v>
      </c>
      <c r="F109" s="202">
        <v>0</v>
      </c>
      <c r="G109" s="98">
        <v>0</v>
      </c>
      <c r="H109" s="112">
        <f t="shared" si="15"/>
        <v>0</v>
      </c>
      <c r="I109" s="112">
        <f t="shared" si="16"/>
        <v>0</v>
      </c>
      <c r="J109" s="113">
        <f t="shared" si="17"/>
        <v>0</v>
      </c>
      <c r="K109" s="114">
        <f t="shared" si="18"/>
        <v>0</v>
      </c>
      <c r="L109" s="115">
        <f t="shared" si="19"/>
        <v>0</v>
      </c>
      <c r="N109" s="120"/>
      <c r="O109" s="120"/>
    </row>
    <row r="110" spans="1:15" ht="15">
      <c r="A110" s="103">
        <v>98</v>
      </c>
      <c r="B110" s="203" t="s">
        <v>173</v>
      </c>
      <c r="C110" s="206"/>
      <c r="D110" s="207" t="s">
        <v>174</v>
      </c>
      <c r="E110" s="201">
        <v>8</v>
      </c>
      <c r="F110" s="202">
        <v>0</v>
      </c>
      <c r="G110" s="98">
        <v>0</v>
      </c>
      <c r="H110" s="112">
        <f t="shared" si="15"/>
        <v>0</v>
      </c>
      <c r="I110" s="112">
        <f t="shared" si="16"/>
        <v>0</v>
      </c>
      <c r="J110" s="113">
        <f t="shared" si="17"/>
        <v>0</v>
      </c>
      <c r="K110" s="114">
        <f t="shared" si="18"/>
        <v>0</v>
      </c>
      <c r="L110" s="115">
        <f t="shared" si="19"/>
        <v>0</v>
      </c>
      <c r="N110" s="120"/>
      <c r="O110" s="120"/>
    </row>
    <row r="111" spans="1:15" ht="15">
      <c r="A111" s="156">
        <v>99</v>
      </c>
      <c r="B111" s="203" t="s">
        <v>175</v>
      </c>
      <c r="C111" s="208"/>
      <c r="D111" s="207" t="s">
        <v>176</v>
      </c>
      <c r="E111" s="201">
        <v>2</v>
      </c>
      <c r="F111" s="202">
        <v>0</v>
      </c>
      <c r="G111" s="98">
        <v>0</v>
      </c>
      <c r="H111" s="112">
        <f t="shared" si="15"/>
        <v>0</v>
      </c>
      <c r="I111" s="112">
        <f t="shared" si="16"/>
        <v>0</v>
      </c>
      <c r="J111" s="113">
        <f t="shared" si="17"/>
        <v>0</v>
      </c>
      <c r="K111" s="114">
        <f t="shared" si="18"/>
        <v>0</v>
      </c>
      <c r="L111" s="115">
        <f t="shared" si="19"/>
        <v>0</v>
      </c>
      <c r="N111" s="120"/>
      <c r="O111" s="120"/>
    </row>
    <row r="112" spans="1:15" ht="29.25" customHeight="1">
      <c r="A112" s="156">
        <v>100</v>
      </c>
      <c r="B112" s="203" t="s">
        <v>177</v>
      </c>
      <c r="C112" s="208"/>
      <c r="D112" s="207"/>
      <c r="E112" s="201">
        <v>3</v>
      </c>
      <c r="F112" s="202">
        <v>0</v>
      </c>
      <c r="G112" s="98">
        <v>0</v>
      </c>
      <c r="H112" s="112">
        <f t="shared" si="15"/>
        <v>0</v>
      </c>
      <c r="I112" s="112">
        <f t="shared" si="16"/>
        <v>0</v>
      </c>
      <c r="J112" s="113">
        <f t="shared" si="17"/>
        <v>0</v>
      </c>
      <c r="K112" s="114">
        <f t="shared" si="18"/>
        <v>0</v>
      </c>
      <c r="L112" s="115">
        <f t="shared" si="19"/>
        <v>0</v>
      </c>
      <c r="N112" s="120"/>
      <c r="O112" s="120"/>
    </row>
    <row r="113" spans="1:15" ht="15">
      <c r="A113" s="156">
        <v>101</v>
      </c>
      <c r="B113" s="203" t="s">
        <v>178</v>
      </c>
      <c r="C113" s="209"/>
      <c r="D113" s="207" t="s">
        <v>179</v>
      </c>
      <c r="E113" s="201" t="s">
        <v>180</v>
      </c>
      <c r="F113" s="202">
        <v>0</v>
      </c>
      <c r="G113" s="98">
        <v>0</v>
      </c>
      <c r="H113" s="112">
        <f t="shared" si="15"/>
        <v>0</v>
      </c>
      <c r="I113" s="112">
        <f t="shared" si="16"/>
        <v>0</v>
      </c>
      <c r="J113" s="113">
        <f t="shared" si="17"/>
        <v>0</v>
      </c>
      <c r="K113" s="114">
        <f t="shared" si="18"/>
        <v>0</v>
      </c>
      <c r="L113" s="115">
        <f t="shared" si="19"/>
        <v>0</v>
      </c>
      <c r="N113" s="120"/>
      <c r="O113" s="120"/>
    </row>
    <row r="114" spans="1:15" ht="15.75" thickBot="1">
      <c r="A114" s="210">
        <v>102</v>
      </c>
      <c r="B114" s="211" t="s">
        <v>181</v>
      </c>
      <c r="C114" s="212"/>
      <c r="D114" s="213">
        <v>340</v>
      </c>
      <c r="E114" s="214">
        <v>8</v>
      </c>
      <c r="F114" s="202">
        <v>0</v>
      </c>
      <c r="G114" s="133">
        <v>0</v>
      </c>
      <c r="H114" s="134">
        <f t="shared" si="15"/>
        <v>0</v>
      </c>
      <c r="I114" s="134">
        <f t="shared" si="16"/>
        <v>0</v>
      </c>
      <c r="J114" s="135">
        <f t="shared" si="17"/>
        <v>0</v>
      </c>
      <c r="K114" s="136">
        <f t="shared" si="18"/>
        <v>0</v>
      </c>
      <c r="L114" s="137">
        <f t="shared" si="19"/>
        <v>0</v>
      </c>
      <c r="N114" s="120"/>
      <c r="O114" s="120"/>
    </row>
    <row r="115" spans="1:15" ht="15">
      <c r="A115" s="215">
        <v>103</v>
      </c>
      <c r="B115" s="216" t="s">
        <v>182</v>
      </c>
      <c r="C115" s="217"/>
      <c r="D115" s="218">
        <v>130</v>
      </c>
      <c r="E115" s="219">
        <v>8</v>
      </c>
      <c r="F115" s="202">
        <v>0</v>
      </c>
      <c r="G115" s="144">
        <v>0</v>
      </c>
      <c r="H115" s="145">
        <f t="shared" si="15"/>
        <v>0</v>
      </c>
      <c r="I115" s="145">
        <f t="shared" si="16"/>
        <v>0</v>
      </c>
      <c r="J115" s="146">
        <f t="shared" si="17"/>
        <v>0</v>
      </c>
      <c r="K115" s="147">
        <f t="shared" si="18"/>
        <v>0</v>
      </c>
      <c r="L115" s="148">
        <f t="shared" si="19"/>
        <v>0</v>
      </c>
      <c r="N115" s="120"/>
      <c r="O115" s="120"/>
    </row>
    <row r="116" spans="1:15" ht="15">
      <c r="A116" s="156">
        <v>104</v>
      </c>
      <c r="B116" s="203" t="s">
        <v>183</v>
      </c>
      <c r="C116" s="209"/>
      <c r="D116" s="220">
        <v>260</v>
      </c>
      <c r="E116" s="201">
        <v>2</v>
      </c>
      <c r="F116" s="202">
        <v>0</v>
      </c>
      <c r="G116" s="98">
        <v>0</v>
      </c>
      <c r="H116" s="112">
        <f t="shared" si="15"/>
        <v>0</v>
      </c>
      <c r="I116" s="112">
        <f t="shared" si="16"/>
        <v>0</v>
      </c>
      <c r="J116" s="113">
        <f t="shared" si="17"/>
        <v>0</v>
      </c>
      <c r="K116" s="114">
        <f t="shared" si="18"/>
        <v>0</v>
      </c>
      <c r="L116" s="115">
        <f t="shared" si="19"/>
        <v>0</v>
      </c>
      <c r="N116" s="120"/>
      <c r="O116" s="120"/>
    </row>
    <row r="117" spans="1:15" ht="15">
      <c r="A117" s="156">
        <v>105</v>
      </c>
      <c r="B117" s="203" t="s">
        <v>184</v>
      </c>
      <c r="C117" s="209"/>
      <c r="D117" s="220">
        <v>180</v>
      </c>
      <c r="E117" s="201">
        <v>2</v>
      </c>
      <c r="F117" s="202">
        <v>0</v>
      </c>
      <c r="G117" s="98">
        <v>0</v>
      </c>
      <c r="H117" s="112">
        <f t="shared" si="15"/>
        <v>0</v>
      </c>
      <c r="I117" s="112">
        <f t="shared" si="16"/>
        <v>0</v>
      </c>
      <c r="J117" s="113">
        <f t="shared" si="17"/>
        <v>0</v>
      </c>
      <c r="K117" s="114">
        <f t="shared" si="18"/>
        <v>0</v>
      </c>
      <c r="L117" s="115">
        <f t="shared" si="19"/>
        <v>0</v>
      </c>
      <c r="N117" s="120"/>
      <c r="O117" s="120"/>
    </row>
    <row r="118" spans="1:15" ht="15">
      <c r="A118" s="156">
        <v>106</v>
      </c>
      <c r="B118" s="203" t="s">
        <v>185</v>
      </c>
      <c r="C118" s="209"/>
      <c r="D118" s="220" t="s">
        <v>186</v>
      </c>
      <c r="E118" s="201">
        <v>1</v>
      </c>
      <c r="F118" s="202">
        <v>0</v>
      </c>
      <c r="G118" s="98">
        <v>0</v>
      </c>
      <c r="H118" s="112">
        <f t="shared" si="15"/>
        <v>0</v>
      </c>
      <c r="I118" s="112">
        <f t="shared" si="16"/>
        <v>0</v>
      </c>
      <c r="J118" s="113">
        <f t="shared" si="17"/>
        <v>0</v>
      </c>
      <c r="K118" s="114">
        <f t="shared" si="18"/>
        <v>0</v>
      </c>
      <c r="L118" s="115">
        <f t="shared" si="19"/>
        <v>0</v>
      </c>
      <c r="N118" s="120"/>
      <c r="O118" s="120"/>
    </row>
    <row r="119" spans="1:15" ht="30">
      <c r="A119" s="156">
        <v>107</v>
      </c>
      <c r="B119" s="221" t="s">
        <v>187</v>
      </c>
      <c r="C119" s="209"/>
      <c r="D119" s="222" t="s">
        <v>188</v>
      </c>
      <c r="E119" s="201">
        <v>8</v>
      </c>
      <c r="F119" s="202">
        <v>0</v>
      </c>
      <c r="G119" s="98">
        <v>0</v>
      </c>
      <c r="H119" s="112">
        <f t="shared" si="15"/>
        <v>0</v>
      </c>
      <c r="I119" s="112">
        <f t="shared" si="16"/>
        <v>0</v>
      </c>
      <c r="J119" s="113">
        <f t="shared" si="17"/>
        <v>0</v>
      </c>
      <c r="K119" s="114">
        <f t="shared" si="18"/>
        <v>0</v>
      </c>
      <c r="L119" s="115">
        <f t="shared" si="19"/>
        <v>0</v>
      </c>
      <c r="N119" s="120"/>
      <c r="O119" s="120"/>
    </row>
    <row r="120" spans="1:15" ht="15">
      <c r="A120" s="156">
        <v>108</v>
      </c>
      <c r="B120" s="203" t="s">
        <v>189</v>
      </c>
      <c r="C120" s="209"/>
      <c r="D120" s="220">
        <v>180</v>
      </c>
      <c r="E120" s="201">
        <v>8</v>
      </c>
      <c r="F120" s="202">
        <v>0</v>
      </c>
      <c r="G120" s="98">
        <v>0</v>
      </c>
      <c r="H120" s="112">
        <f t="shared" si="15"/>
        <v>0</v>
      </c>
      <c r="I120" s="112">
        <f t="shared" si="16"/>
        <v>0</v>
      </c>
      <c r="J120" s="113">
        <f t="shared" si="17"/>
        <v>0</v>
      </c>
      <c r="K120" s="114">
        <f t="shared" si="18"/>
        <v>0</v>
      </c>
      <c r="L120" s="115">
        <f t="shared" si="19"/>
        <v>0</v>
      </c>
      <c r="N120" s="120"/>
      <c r="O120" s="120"/>
    </row>
    <row r="121" spans="1:15" ht="30">
      <c r="A121" s="156">
        <v>109</v>
      </c>
      <c r="B121" s="221" t="s">
        <v>190</v>
      </c>
      <c r="C121" s="209"/>
      <c r="D121" s="207" t="s">
        <v>191</v>
      </c>
      <c r="E121" s="201">
        <v>8</v>
      </c>
      <c r="F121" s="202">
        <v>0</v>
      </c>
      <c r="G121" s="98">
        <v>0</v>
      </c>
      <c r="H121" s="112">
        <f t="shared" si="15"/>
        <v>0</v>
      </c>
      <c r="I121" s="112">
        <f t="shared" si="16"/>
        <v>0</v>
      </c>
      <c r="J121" s="113">
        <f t="shared" si="17"/>
        <v>0</v>
      </c>
      <c r="K121" s="114">
        <f t="shared" si="18"/>
        <v>0</v>
      </c>
      <c r="L121" s="115">
        <f t="shared" si="19"/>
        <v>0</v>
      </c>
      <c r="N121" s="120"/>
      <c r="O121" s="120"/>
    </row>
    <row r="122" spans="1:15" ht="29.25" customHeight="1">
      <c r="A122" s="156">
        <v>110</v>
      </c>
      <c r="B122" s="223" t="s">
        <v>192</v>
      </c>
      <c r="C122" s="209"/>
      <c r="D122" s="207"/>
      <c r="E122" s="201">
        <v>3</v>
      </c>
      <c r="F122" s="202">
        <v>0</v>
      </c>
      <c r="G122" s="98">
        <v>0</v>
      </c>
      <c r="H122" s="112">
        <f t="shared" si="15"/>
        <v>0</v>
      </c>
      <c r="I122" s="112">
        <f t="shared" si="16"/>
        <v>0</v>
      </c>
      <c r="J122" s="113">
        <f t="shared" si="17"/>
        <v>0</v>
      </c>
      <c r="K122" s="114">
        <f t="shared" si="18"/>
        <v>0</v>
      </c>
      <c r="L122" s="115">
        <f t="shared" si="19"/>
        <v>0</v>
      </c>
      <c r="N122" s="120"/>
      <c r="O122" s="120"/>
    </row>
    <row r="123" spans="1:15" ht="15">
      <c r="A123" s="156">
        <v>111</v>
      </c>
      <c r="B123" s="203" t="s">
        <v>193</v>
      </c>
      <c r="C123" s="209"/>
      <c r="D123" s="207" t="s">
        <v>194</v>
      </c>
      <c r="E123" s="201">
        <v>8</v>
      </c>
      <c r="F123" s="202">
        <v>0</v>
      </c>
      <c r="G123" s="98">
        <v>0</v>
      </c>
      <c r="H123" s="112">
        <f t="shared" si="15"/>
        <v>0</v>
      </c>
      <c r="I123" s="112">
        <f t="shared" si="16"/>
        <v>0</v>
      </c>
      <c r="J123" s="113">
        <f t="shared" si="17"/>
        <v>0</v>
      </c>
      <c r="K123" s="114">
        <f t="shared" si="18"/>
        <v>0</v>
      </c>
      <c r="L123" s="115">
        <f t="shared" si="19"/>
        <v>0</v>
      </c>
      <c r="N123" s="120"/>
      <c r="O123" s="120"/>
    </row>
    <row r="124" spans="1:15" ht="15">
      <c r="A124" s="156">
        <v>112</v>
      </c>
      <c r="B124" s="203" t="s">
        <v>195</v>
      </c>
      <c r="C124" s="224"/>
      <c r="D124" s="225"/>
      <c r="E124" s="201">
        <v>5</v>
      </c>
      <c r="F124" s="202">
        <v>0</v>
      </c>
      <c r="G124" s="98">
        <v>0</v>
      </c>
      <c r="H124" s="112">
        <f t="shared" si="15"/>
        <v>0</v>
      </c>
      <c r="I124" s="112">
        <f t="shared" si="16"/>
        <v>0</v>
      </c>
      <c r="J124" s="113">
        <f t="shared" si="17"/>
        <v>0</v>
      </c>
      <c r="K124" s="114">
        <f t="shared" si="18"/>
        <v>0</v>
      </c>
      <c r="L124" s="115">
        <f t="shared" si="19"/>
        <v>0</v>
      </c>
      <c r="N124" s="120"/>
      <c r="O124" s="120"/>
    </row>
    <row r="125" spans="1:15" ht="15">
      <c r="A125" s="156">
        <v>113</v>
      </c>
      <c r="B125" s="203" t="s">
        <v>196</v>
      </c>
      <c r="C125" s="224"/>
      <c r="D125" s="226">
        <v>230</v>
      </c>
      <c r="E125" s="201">
        <v>5</v>
      </c>
      <c r="F125" s="202">
        <v>0</v>
      </c>
      <c r="G125" s="98">
        <v>0</v>
      </c>
      <c r="H125" s="112">
        <f t="shared" si="15"/>
        <v>0</v>
      </c>
      <c r="I125" s="112">
        <f t="shared" si="16"/>
        <v>0</v>
      </c>
      <c r="J125" s="113">
        <f t="shared" si="17"/>
        <v>0</v>
      </c>
      <c r="K125" s="114">
        <f t="shared" si="18"/>
        <v>0</v>
      </c>
      <c r="L125" s="115">
        <f t="shared" si="19"/>
        <v>0</v>
      </c>
      <c r="N125" s="120"/>
      <c r="O125" s="120"/>
    </row>
    <row r="126" spans="1:15" ht="15">
      <c r="A126" s="156">
        <v>114</v>
      </c>
      <c r="B126" s="203" t="s">
        <v>197</v>
      </c>
      <c r="C126" s="224"/>
      <c r="D126" s="226">
        <v>230</v>
      </c>
      <c r="E126" s="201">
        <v>2</v>
      </c>
      <c r="F126" s="202">
        <v>0</v>
      </c>
      <c r="G126" s="98">
        <v>0</v>
      </c>
      <c r="H126" s="112">
        <f t="shared" si="15"/>
        <v>0</v>
      </c>
      <c r="I126" s="112">
        <f t="shared" si="16"/>
        <v>0</v>
      </c>
      <c r="J126" s="113">
        <f t="shared" si="17"/>
        <v>0</v>
      </c>
      <c r="K126" s="114">
        <f t="shared" si="18"/>
        <v>0</v>
      </c>
      <c r="L126" s="115">
        <f t="shared" si="19"/>
        <v>0</v>
      </c>
      <c r="N126" s="120"/>
      <c r="O126" s="120"/>
    </row>
    <row r="127" spans="1:15" ht="15">
      <c r="A127" s="156">
        <v>115</v>
      </c>
      <c r="B127" s="203" t="s">
        <v>198</v>
      </c>
      <c r="C127" s="224"/>
      <c r="D127" s="226">
        <v>160</v>
      </c>
      <c r="E127" s="201">
        <v>8</v>
      </c>
      <c r="F127" s="202">
        <v>0</v>
      </c>
      <c r="G127" s="98">
        <v>0</v>
      </c>
      <c r="H127" s="112">
        <f t="shared" si="15"/>
        <v>0</v>
      </c>
      <c r="I127" s="112">
        <f t="shared" si="16"/>
        <v>0</v>
      </c>
      <c r="J127" s="113">
        <f t="shared" si="17"/>
        <v>0</v>
      </c>
      <c r="K127" s="114">
        <f t="shared" si="18"/>
        <v>0</v>
      </c>
      <c r="L127" s="115">
        <f t="shared" si="19"/>
        <v>0</v>
      </c>
      <c r="N127" s="120"/>
      <c r="O127" s="120"/>
    </row>
    <row r="128" spans="1:15" ht="15">
      <c r="A128" s="156">
        <v>116</v>
      </c>
      <c r="B128" s="203" t="s">
        <v>198</v>
      </c>
      <c r="C128" s="224"/>
      <c r="D128" s="226">
        <v>200</v>
      </c>
      <c r="E128" s="201">
        <v>8</v>
      </c>
      <c r="F128" s="202">
        <v>0</v>
      </c>
      <c r="G128" s="98">
        <v>0</v>
      </c>
      <c r="H128" s="112">
        <f t="shared" si="15"/>
        <v>0</v>
      </c>
      <c r="I128" s="112">
        <f t="shared" si="16"/>
        <v>0</v>
      </c>
      <c r="J128" s="113">
        <f t="shared" si="17"/>
        <v>0</v>
      </c>
      <c r="K128" s="114">
        <f t="shared" si="18"/>
        <v>0</v>
      </c>
      <c r="L128" s="115">
        <f t="shared" si="19"/>
        <v>0</v>
      </c>
      <c r="N128" s="120"/>
      <c r="O128" s="120"/>
    </row>
    <row r="129" spans="1:15" ht="15">
      <c r="A129" s="156">
        <v>117</v>
      </c>
      <c r="B129" s="203" t="s">
        <v>198</v>
      </c>
      <c r="C129" s="224"/>
      <c r="D129" s="226">
        <v>250</v>
      </c>
      <c r="E129" s="201">
        <v>8</v>
      </c>
      <c r="F129" s="202">
        <v>0</v>
      </c>
      <c r="G129" s="98">
        <v>0</v>
      </c>
      <c r="H129" s="112">
        <f t="shared" si="15"/>
        <v>0</v>
      </c>
      <c r="I129" s="112">
        <f t="shared" si="16"/>
        <v>0</v>
      </c>
      <c r="J129" s="113">
        <f t="shared" si="17"/>
        <v>0</v>
      </c>
      <c r="K129" s="114">
        <f t="shared" si="18"/>
        <v>0</v>
      </c>
      <c r="L129" s="115">
        <f t="shared" si="19"/>
        <v>0</v>
      </c>
      <c r="N129" s="120"/>
      <c r="O129" s="120"/>
    </row>
    <row r="130" spans="1:15" ht="15">
      <c r="A130" s="156">
        <v>118</v>
      </c>
      <c r="B130" s="203" t="s">
        <v>199</v>
      </c>
      <c r="C130" s="224"/>
      <c r="D130" s="227" t="s">
        <v>200</v>
      </c>
      <c r="E130" s="201">
        <v>8</v>
      </c>
      <c r="F130" s="202">
        <v>0</v>
      </c>
      <c r="G130" s="98">
        <v>0</v>
      </c>
      <c r="H130" s="112">
        <f t="shared" si="15"/>
        <v>0</v>
      </c>
      <c r="I130" s="112">
        <f t="shared" si="16"/>
        <v>0</v>
      </c>
      <c r="J130" s="113">
        <f t="shared" si="17"/>
        <v>0</v>
      </c>
      <c r="K130" s="114">
        <f t="shared" si="18"/>
        <v>0</v>
      </c>
      <c r="L130" s="115">
        <f t="shared" si="19"/>
        <v>0</v>
      </c>
      <c r="N130" s="120"/>
      <c r="O130" s="120"/>
    </row>
    <row r="131" spans="1:15" ht="30">
      <c r="A131" s="156">
        <v>119</v>
      </c>
      <c r="B131" s="221" t="s">
        <v>201</v>
      </c>
      <c r="C131" s="224"/>
      <c r="D131" s="226" t="s">
        <v>202</v>
      </c>
      <c r="E131" s="201">
        <v>1</v>
      </c>
      <c r="F131" s="202">
        <v>0</v>
      </c>
      <c r="G131" s="98">
        <v>0</v>
      </c>
      <c r="H131" s="112">
        <f t="shared" si="15"/>
        <v>0</v>
      </c>
      <c r="I131" s="112">
        <f t="shared" si="16"/>
        <v>0</v>
      </c>
      <c r="J131" s="113">
        <f t="shared" si="17"/>
        <v>0</v>
      </c>
      <c r="K131" s="114">
        <f t="shared" si="18"/>
        <v>0</v>
      </c>
      <c r="L131" s="115">
        <f t="shared" si="19"/>
        <v>0</v>
      </c>
      <c r="N131" s="120"/>
      <c r="O131" s="120"/>
    </row>
    <row r="132" spans="1:15" ht="15">
      <c r="A132" s="156">
        <v>120</v>
      </c>
      <c r="B132" s="203" t="s">
        <v>203</v>
      </c>
      <c r="C132" s="209"/>
      <c r="D132" s="228"/>
      <c r="E132" s="201">
        <v>2</v>
      </c>
      <c r="F132" s="202">
        <v>0</v>
      </c>
      <c r="G132" s="98">
        <v>0</v>
      </c>
      <c r="H132" s="112">
        <f t="shared" si="15"/>
        <v>0</v>
      </c>
      <c r="I132" s="112">
        <f t="shared" si="16"/>
        <v>0</v>
      </c>
      <c r="J132" s="113">
        <f t="shared" si="17"/>
        <v>0</v>
      </c>
      <c r="K132" s="114">
        <f t="shared" si="18"/>
        <v>0</v>
      </c>
      <c r="L132" s="115">
        <f t="shared" si="19"/>
        <v>0</v>
      </c>
      <c r="N132" s="120"/>
      <c r="O132" s="120"/>
    </row>
    <row r="133" spans="1:15" ht="15">
      <c r="A133" s="156">
        <v>121</v>
      </c>
      <c r="B133" s="203" t="s">
        <v>204</v>
      </c>
      <c r="C133" s="209"/>
      <c r="D133" s="228" t="s">
        <v>205</v>
      </c>
      <c r="E133" s="201">
        <v>8</v>
      </c>
      <c r="F133" s="202">
        <v>0</v>
      </c>
      <c r="G133" s="98">
        <v>0</v>
      </c>
      <c r="H133" s="112">
        <f t="shared" si="15"/>
        <v>0</v>
      </c>
      <c r="I133" s="112">
        <f t="shared" si="16"/>
        <v>0</v>
      </c>
      <c r="J133" s="113">
        <f t="shared" si="17"/>
        <v>0</v>
      </c>
      <c r="K133" s="114">
        <f t="shared" si="18"/>
        <v>0</v>
      </c>
      <c r="L133" s="115">
        <f t="shared" si="19"/>
        <v>0</v>
      </c>
      <c r="N133" s="120"/>
      <c r="O133" s="120"/>
    </row>
    <row r="134" spans="1:15" ht="15">
      <c r="A134" s="156">
        <v>122</v>
      </c>
      <c r="B134" s="203" t="s">
        <v>206</v>
      </c>
      <c r="C134" s="209"/>
      <c r="D134" s="228" t="s">
        <v>207</v>
      </c>
      <c r="E134" s="201">
        <v>8</v>
      </c>
      <c r="F134" s="202">
        <v>0</v>
      </c>
      <c r="G134" s="98">
        <v>0</v>
      </c>
      <c r="H134" s="112">
        <f t="shared" si="15"/>
        <v>0</v>
      </c>
      <c r="I134" s="112">
        <f t="shared" si="16"/>
        <v>0</v>
      </c>
      <c r="J134" s="113">
        <f t="shared" si="17"/>
        <v>0</v>
      </c>
      <c r="K134" s="114">
        <f t="shared" si="18"/>
        <v>0</v>
      </c>
      <c r="L134" s="115">
        <f t="shared" si="19"/>
        <v>0</v>
      </c>
      <c r="N134" s="120"/>
      <c r="O134" s="120"/>
    </row>
    <row r="135" spans="1:15" ht="15">
      <c r="A135" s="156">
        <v>123</v>
      </c>
      <c r="B135" s="203" t="s">
        <v>208</v>
      </c>
      <c r="C135" s="209"/>
      <c r="D135" s="228"/>
      <c r="E135" s="201">
        <v>8</v>
      </c>
      <c r="F135" s="202">
        <v>0</v>
      </c>
      <c r="G135" s="98">
        <v>0</v>
      </c>
      <c r="H135" s="112">
        <f t="shared" si="15"/>
        <v>0</v>
      </c>
      <c r="I135" s="112">
        <f t="shared" si="16"/>
        <v>0</v>
      </c>
      <c r="J135" s="113">
        <f t="shared" si="17"/>
        <v>0</v>
      </c>
      <c r="K135" s="114">
        <f t="shared" si="18"/>
        <v>0</v>
      </c>
      <c r="L135" s="115">
        <f t="shared" si="19"/>
        <v>0</v>
      </c>
      <c r="N135" s="120"/>
      <c r="O135" s="120"/>
    </row>
    <row r="136" spans="1:15" ht="15">
      <c r="A136" s="156">
        <v>124</v>
      </c>
      <c r="B136" s="203" t="s">
        <v>209</v>
      </c>
      <c r="C136" s="209"/>
      <c r="D136" s="228"/>
      <c r="E136" s="201">
        <v>8</v>
      </c>
      <c r="F136" s="202">
        <v>0</v>
      </c>
      <c r="G136" s="98">
        <v>0</v>
      </c>
      <c r="H136" s="112">
        <f t="shared" si="15"/>
        <v>0</v>
      </c>
      <c r="I136" s="112">
        <f t="shared" si="16"/>
        <v>0</v>
      </c>
      <c r="J136" s="113">
        <f t="shared" si="17"/>
        <v>0</v>
      </c>
      <c r="K136" s="114">
        <f t="shared" si="18"/>
        <v>0</v>
      </c>
      <c r="L136" s="115">
        <f t="shared" si="19"/>
        <v>0</v>
      </c>
      <c r="N136" s="120"/>
      <c r="O136" s="120"/>
    </row>
    <row r="137" spans="1:15" ht="15">
      <c r="A137" s="156">
        <v>125</v>
      </c>
      <c r="B137" s="203" t="s">
        <v>210</v>
      </c>
      <c r="C137" s="209"/>
      <c r="D137" s="228"/>
      <c r="E137" s="201">
        <v>8</v>
      </c>
      <c r="F137" s="202">
        <v>0</v>
      </c>
      <c r="G137" s="98">
        <v>0</v>
      </c>
      <c r="H137" s="112">
        <f t="shared" si="15"/>
        <v>0</v>
      </c>
      <c r="I137" s="112">
        <f t="shared" si="16"/>
        <v>0</v>
      </c>
      <c r="J137" s="113">
        <f t="shared" si="17"/>
        <v>0</v>
      </c>
      <c r="K137" s="114">
        <f t="shared" si="18"/>
        <v>0</v>
      </c>
      <c r="L137" s="115">
        <f t="shared" si="19"/>
        <v>0</v>
      </c>
      <c r="N137" s="120"/>
      <c r="O137" s="120"/>
    </row>
    <row r="138" spans="1:15" ht="15">
      <c r="A138" s="156">
        <v>126</v>
      </c>
      <c r="B138" s="203" t="s">
        <v>211</v>
      </c>
      <c r="C138" s="209"/>
      <c r="D138" s="228">
        <v>150</v>
      </c>
      <c r="E138" s="201">
        <v>8</v>
      </c>
      <c r="F138" s="202">
        <v>0</v>
      </c>
      <c r="G138" s="98">
        <v>0</v>
      </c>
      <c r="H138" s="112">
        <f t="shared" si="15"/>
        <v>0</v>
      </c>
      <c r="I138" s="112">
        <f t="shared" si="16"/>
        <v>0</v>
      </c>
      <c r="J138" s="113">
        <f t="shared" si="17"/>
        <v>0</v>
      </c>
      <c r="K138" s="114">
        <f t="shared" si="18"/>
        <v>0</v>
      </c>
      <c r="L138" s="115">
        <f t="shared" si="19"/>
        <v>0</v>
      </c>
      <c r="N138" s="120"/>
      <c r="O138" s="120"/>
    </row>
    <row r="139" spans="1:15" ht="15">
      <c r="A139" s="156">
        <v>127</v>
      </c>
      <c r="B139" s="203" t="s">
        <v>212</v>
      </c>
      <c r="C139" s="209"/>
      <c r="D139" s="228">
        <v>250</v>
      </c>
      <c r="E139" s="201">
        <v>1</v>
      </c>
      <c r="F139" s="202">
        <v>0</v>
      </c>
      <c r="G139" s="98">
        <v>0</v>
      </c>
      <c r="H139" s="112">
        <f t="shared" si="15"/>
        <v>0</v>
      </c>
      <c r="I139" s="112">
        <f t="shared" si="16"/>
        <v>0</v>
      </c>
      <c r="J139" s="113">
        <f t="shared" si="17"/>
        <v>0</v>
      </c>
      <c r="K139" s="114">
        <f t="shared" si="18"/>
        <v>0</v>
      </c>
      <c r="L139" s="115">
        <f t="shared" si="19"/>
        <v>0</v>
      </c>
      <c r="N139" s="120"/>
      <c r="O139" s="120"/>
    </row>
    <row r="140" spans="1:15" ht="15">
      <c r="A140" s="156">
        <v>128</v>
      </c>
      <c r="B140" s="203" t="s">
        <v>213</v>
      </c>
      <c r="C140" s="209"/>
      <c r="D140" s="228"/>
      <c r="E140" s="201">
        <v>8</v>
      </c>
      <c r="F140" s="202">
        <v>0</v>
      </c>
      <c r="G140" s="98">
        <v>0</v>
      </c>
      <c r="H140" s="112">
        <f t="shared" si="15"/>
        <v>0</v>
      </c>
      <c r="I140" s="112">
        <f t="shared" si="16"/>
        <v>0</v>
      </c>
      <c r="J140" s="113">
        <f t="shared" si="17"/>
        <v>0</v>
      </c>
      <c r="K140" s="114">
        <f t="shared" si="18"/>
        <v>0</v>
      </c>
      <c r="L140" s="115">
        <f t="shared" si="19"/>
        <v>0</v>
      </c>
      <c r="N140" s="120"/>
      <c r="O140" s="120"/>
    </row>
    <row r="141" spans="1:15" ht="15">
      <c r="A141" s="156">
        <v>129</v>
      </c>
      <c r="B141" s="203" t="s">
        <v>214</v>
      </c>
      <c r="C141" s="209"/>
      <c r="D141" s="228">
        <v>250</v>
      </c>
      <c r="E141" s="201">
        <v>3</v>
      </c>
      <c r="F141" s="202">
        <v>0</v>
      </c>
      <c r="G141" s="98">
        <v>0</v>
      </c>
      <c r="H141" s="112">
        <f t="shared" si="15"/>
        <v>0</v>
      </c>
      <c r="I141" s="112">
        <f t="shared" si="16"/>
        <v>0</v>
      </c>
      <c r="J141" s="113">
        <f t="shared" si="17"/>
        <v>0</v>
      </c>
      <c r="K141" s="114">
        <f t="shared" si="18"/>
        <v>0</v>
      </c>
      <c r="L141" s="115">
        <f t="shared" si="19"/>
        <v>0</v>
      </c>
      <c r="N141" s="120"/>
      <c r="O141" s="120"/>
    </row>
    <row r="142" spans="1:15" ht="45">
      <c r="A142" s="156">
        <v>130</v>
      </c>
      <c r="B142" s="221" t="s">
        <v>215</v>
      </c>
      <c r="C142" s="209"/>
      <c r="D142" s="228" t="s">
        <v>216</v>
      </c>
      <c r="E142" s="201">
        <v>8</v>
      </c>
      <c r="F142" s="202">
        <v>0</v>
      </c>
      <c r="G142" s="98">
        <v>0</v>
      </c>
      <c r="H142" s="112">
        <f t="shared" si="15"/>
        <v>0</v>
      </c>
      <c r="I142" s="112">
        <f t="shared" si="16"/>
        <v>0</v>
      </c>
      <c r="J142" s="113">
        <f t="shared" si="17"/>
        <v>0</v>
      </c>
      <c r="K142" s="114">
        <f t="shared" si="18"/>
        <v>0</v>
      </c>
      <c r="L142" s="115">
        <f t="shared" si="19"/>
        <v>0</v>
      </c>
      <c r="N142" s="120"/>
      <c r="O142" s="120"/>
    </row>
    <row r="143" spans="1:15" ht="15">
      <c r="A143" s="156">
        <v>131</v>
      </c>
      <c r="B143" s="203" t="s">
        <v>217</v>
      </c>
      <c r="C143" s="209"/>
      <c r="D143" s="228" t="s">
        <v>218</v>
      </c>
      <c r="E143" s="201">
        <v>8</v>
      </c>
      <c r="F143" s="202">
        <v>0</v>
      </c>
      <c r="G143" s="98">
        <v>0</v>
      </c>
      <c r="H143" s="112">
        <f t="shared" ref="H143:H159" si="20">PRODUCT(F143,G143)</f>
        <v>0</v>
      </c>
      <c r="I143" s="112">
        <f t="shared" ref="I143:I159" si="21">PRODUCT(E143,H143)</f>
        <v>0</v>
      </c>
      <c r="J143" s="113">
        <f t="shared" ref="J143:J159" si="22">PRODUCT(E143,K143)</f>
        <v>0</v>
      </c>
      <c r="K143" s="114">
        <f t="shared" ref="K143:K159" si="23">SUM(F143,-H143)</f>
        <v>0</v>
      </c>
      <c r="L143" s="115">
        <f t="shared" ref="L143:L159" si="24">PRODUCT(K143,1.21)</f>
        <v>0</v>
      </c>
      <c r="N143" s="120"/>
      <c r="O143" s="120"/>
    </row>
    <row r="144" spans="1:15" ht="15">
      <c r="A144" s="156">
        <v>132</v>
      </c>
      <c r="B144" s="203" t="s">
        <v>219</v>
      </c>
      <c r="C144" s="209"/>
      <c r="D144" s="228">
        <v>16</v>
      </c>
      <c r="E144" s="201">
        <v>8</v>
      </c>
      <c r="F144" s="202">
        <v>0</v>
      </c>
      <c r="G144" s="98">
        <v>0</v>
      </c>
      <c r="H144" s="112">
        <f t="shared" si="20"/>
        <v>0</v>
      </c>
      <c r="I144" s="112">
        <f t="shared" si="21"/>
        <v>0</v>
      </c>
      <c r="J144" s="113">
        <f t="shared" si="22"/>
        <v>0</v>
      </c>
      <c r="K144" s="114">
        <f t="shared" si="23"/>
        <v>0</v>
      </c>
      <c r="L144" s="115">
        <f t="shared" si="24"/>
        <v>0</v>
      </c>
      <c r="N144" s="120"/>
      <c r="O144" s="120"/>
    </row>
    <row r="145" spans="1:15" ht="15">
      <c r="A145" s="156">
        <v>133</v>
      </c>
      <c r="B145" s="203" t="s">
        <v>220</v>
      </c>
      <c r="C145" s="203"/>
      <c r="D145" s="228">
        <v>200</v>
      </c>
      <c r="E145" s="201">
        <v>8</v>
      </c>
      <c r="F145" s="202">
        <v>0</v>
      </c>
      <c r="G145" s="98">
        <v>0</v>
      </c>
      <c r="H145" s="112">
        <f t="shared" si="20"/>
        <v>0</v>
      </c>
      <c r="I145" s="112">
        <f t="shared" si="21"/>
        <v>0</v>
      </c>
      <c r="J145" s="113">
        <f t="shared" si="22"/>
        <v>0</v>
      </c>
      <c r="K145" s="114">
        <f t="shared" si="23"/>
        <v>0</v>
      </c>
      <c r="L145" s="115">
        <f t="shared" si="24"/>
        <v>0</v>
      </c>
      <c r="N145" s="120"/>
      <c r="O145" s="120"/>
    </row>
    <row r="146" spans="1:15" ht="15">
      <c r="A146" s="156">
        <v>134</v>
      </c>
      <c r="B146" s="229" t="s">
        <v>220</v>
      </c>
      <c r="C146" s="203"/>
      <c r="D146" s="228" t="s">
        <v>179</v>
      </c>
      <c r="E146" s="201">
        <v>15</v>
      </c>
      <c r="F146" s="202">
        <v>0</v>
      </c>
      <c r="G146" s="98">
        <v>0</v>
      </c>
      <c r="H146" s="112">
        <f t="shared" si="20"/>
        <v>0</v>
      </c>
      <c r="I146" s="112">
        <f t="shared" si="21"/>
        <v>0</v>
      </c>
      <c r="J146" s="113">
        <f t="shared" si="22"/>
        <v>0</v>
      </c>
      <c r="K146" s="114">
        <f t="shared" si="23"/>
        <v>0</v>
      </c>
      <c r="L146" s="115">
        <f t="shared" si="24"/>
        <v>0</v>
      </c>
      <c r="N146" s="120"/>
      <c r="O146" s="120"/>
    </row>
    <row r="147" spans="1:15" ht="15">
      <c r="A147" s="156">
        <v>135</v>
      </c>
      <c r="B147" s="229" t="s">
        <v>221</v>
      </c>
      <c r="C147" s="203"/>
      <c r="D147" s="228" t="s">
        <v>222</v>
      </c>
      <c r="E147" s="201">
        <v>15</v>
      </c>
      <c r="F147" s="202">
        <v>0</v>
      </c>
      <c r="G147" s="98">
        <v>0</v>
      </c>
      <c r="H147" s="112">
        <f t="shared" si="20"/>
        <v>0</v>
      </c>
      <c r="I147" s="112">
        <f t="shared" si="21"/>
        <v>0</v>
      </c>
      <c r="J147" s="113">
        <f t="shared" si="22"/>
        <v>0</v>
      </c>
      <c r="K147" s="114">
        <f t="shared" si="23"/>
        <v>0</v>
      </c>
      <c r="L147" s="115">
        <f t="shared" si="24"/>
        <v>0</v>
      </c>
      <c r="N147" s="120"/>
      <c r="O147" s="120"/>
    </row>
    <row r="148" spans="1:15" ht="15">
      <c r="A148" s="156">
        <v>136</v>
      </c>
      <c r="B148" s="229" t="s">
        <v>221</v>
      </c>
      <c r="C148" s="203"/>
      <c r="D148" s="228" t="s">
        <v>223</v>
      </c>
      <c r="E148" s="201">
        <v>20</v>
      </c>
      <c r="F148" s="202">
        <v>0</v>
      </c>
      <c r="G148" s="98">
        <v>0</v>
      </c>
      <c r="H148" s="112">
        <f t="shared" si="20"/>
        <v>0</v>
      </c>
      <c r="I148" s="112">
        <f t="shared" si="21"/>
        <v>0</v>
      </c>
      <c r="J148" s="113">
        <f t="shared" si="22"/>
        <v>0</v>
      </c>
      <c r="K148" s="114">
        <f t="shared" si="23"/>
        <v>0</v>
      </c>
      <c r="L148" s="115">
        <f t="shared" si="24"/>
        <v>0</v>
      </c>
      <c r="N148" s="120"/>
      <c r="O148" s="120"/>
    </row>
    <row r="149" spans="1:15" ht="15.75" thickBot="1">
      <c r="A149" s="210">
        <v>137</v>
      </c>
      <c r="B149" s="230" t="s">
        <v>224</v>
      </c>
      <c r="C149" s="211"/>
      <c r="D149" s="231" t="s">
        <v>225</v>
      </c>
      <c r="E149" s="214">
        <v>20</v>
      </c>
      <c r="F149" s="202">
        <v>0</v>
      </c>
      <c r="G149" s="133">
        <v>0</v>
      </c>
      <c r="H149" s="134">
        <f t="shared" si="20"/>
        <v>0</v>
      </c>
      <c r="I149" s="134">
        <f t="shared" si="21"/>
        <v>0</v>
      </c>
      <c r="J149" s="135">
        <f t="shared" si="22"/>
        <v>0</v>
      </c>
      <c r="K149" s="136">
        <f t="shared" si="23"/>
        <v>0</v>
      </c>
      <c r="L149" s="137">
        <f t="shared" si="24"/>
        <v>0</v>
      </c>
      <c r="N149" s="120"/>
      <c r="O149" s="120"/>
    </row>
    <row r="150" spans="1:15" ht="15">
      <c r="A150" s="215">
        <v>138</v>
      </c>
      <c r="B150" s="232" t="s">
        <v>226</v>
      </c>
      <c r="C150" s="216"/>
      <c r="D150" s="233" t="s">
        <v>227</v>
      </c>
      <c r="E150" s="219">
        <v>20</v>
      </c>
      <c r="F150" s="202">
        <v>0</v>
      </c>
      <c r="G150" s="144">
        <v>0</v>
      </c>
      <c r="H150" s="145">
        <f t="shared" si="20"/>
        <v>0</v>
      </c>
      <c r="I150" s="145">
        <f t="shared" si="21"/>
        <v>0</v>
      </c>
      <c r="J150" s="146">
        <f t="shared" si="22"/>
        <v>0</v>
      </c>
      <c r="K150" s="147">
        <f t="shared" si="23"/>
        <v>0</v>
      </c>
      <c r="L150" s="148">
        <f t="shared" si="24"/>
        <v>0</v>
      </c>
      <c r="N150" s="120"/>
      <c r="O150" s="120"/>
    </row>
    <row r="151" spans="1:15" ht="15">
      <c r="A151" s="156">
        <v>139</v>
      </c>
      <c r="B151" s="229" t="s">
        <v>228</v>
      </c>
      <c r="C151" s="203"/>
      <c r="D151" s="228" t="s">
        <v>227</v>
      </c>
      <c r="E151" s="201">
        <v>20</v>
      </c>
      <c r="F151" s="202">
        <v>0</v>
      </c>
      <c r="G151" s="98">
        <v>0</v>
      </c>
      <c r="H151" s="112">
        <f t="shared" si="20"/>
        <v>0</v>
      </c>
      <c r="I151" s="112">
        <f t="shared" si="21"/>
        <v>0</v>
      </c>
      <c r="J151" s="113">
        <f t="shared" si="22"/>
        <v>0</v>
      </c>
      <c r="K151" s="114">
        <f t="shared" si="23"/>
        <v>0</v>
      </c>
      <c r="L151" s="115">
        <f t="shared" si="24"/>
        <v>0</v>
      </c>
      <c r="N151" s="120"/>
      <c r="O151" s="120"/>
    </row>
    <row r="152" spans="1:15" ht="15">
      <c r="A152" s="156">
        <v>140</v>
      </c>
      <c r="B152" s="229" t="s">
        <v>229</v>
      </c>
      <c r="C152" s="203"/>
      <c r="D152" s="228"/>
      <c r="E152" s="201">
        <v>20</v>
      </c>
      <c r="F152" s="202">
        <v>0</v>
      </c>
      <c r="G152" s="98">
        <v>0</v>
      </c>
      <c r="H152" s="112">
        <f t="shared" si="20"/>
        <v>0</v>
      </c>
      <c r="I152" s="112">
        <f t="shared" si="21"/>
        <v>0</v>
      </c>
      <c r="J152" s="113">
        <f t="shared" si="22"/>
        <v>0</v>
      </c>
      <c r="K152" s="114">
        <f t="shared" si="23"/>
        <v>0</v>
      </c>
      <c r="L152" s="115">
        <f t="shared" si="24"/>
        <v>0</v>
      </c>
      <c r="N152" s="120"/>
      <c r="O152" s="120"/>
    </row>
    <row r="153" spans="1:15" ht="15">
      <c r="A153" s="106">
        <v>141</v>
      </c>
      <c r="B153" s="229" t="s">
        <v>230</v>
      </c>
      <c r="C153" s="203"/>
      <c r="D153" s="228"/>
      <c r="E153" s="201">
        <v>20</v>
      </c>
      <c r="F153" s="202">
        <v>0</v>
      </c>
      <c r="G153" s="98">
        <v>0</v>
      </c>
      <c r="H153" s="112">
        <f t="shared" si="20"/>
        <v>0</v>
      </c>
      <c r="I153" s="112">
        <f t="shared" si="21"/>
        <v>0</v>
      </c>
      <c r="J153" s="113">
        <f t="shared" si="22"/>
        <v>0</v>
      </c>
      <c r="K153" s="114">
        <f t="shared" si="23"/>
        <v>0</v>
      </c>
      <c r="L153" s="115">
        <f t="shared" si="24"/>
        <v>0</v>
      </c>
      <c r="N153" s="120"/>
      <c r="O153" s="120"/>
    </row>
    <row r="154" spans="1:15" ht="15">
      <c r="A154" s="106">
        <v>142</v>
      </c>
      <c r="B154" s="229" t="s">
        <v>231</v>
      </c>
      <c r="C154" s="203"/>
      <c r="D154" s="228"/>
      <c r="E154" s="201">
        <v>20</v>
      </c>
      <c r="F154" s="202">
        <v>0</v>
      </c>
      <c r="G154" s="98">
        <v>0</v>
      </c>
      <c r="H154" s="112">
        <f t="shared" si="20"/>
        <v>0</v>
      </c>
      <c r="I154" s="112">
        <f t="shared" si="21"/>
        <v>0</v>
      </c>
      <c r="J154" s="113">
        <f t="shared" si="22"/>
        <v>0</v>
      </c>
      <c r="K154" s="114">
        <f t="shared" si="23"/>
        <v>0</v>
      </c>
      <c r="L154" s="115">
        <f t="shared" si="24"/>
        <v>0</v>
      </c>
      <c r="N154" s="120"/>
      <c r="O154" s="120"/>
    </row>
    <row r="155" spans="1:15" ht="15">
      <c r="A155" s="106">
        <v>143</v>
      </c>
      <c r="B155" s="229" t="s">
        <v>232</v>
      </c>
      <c r="C155" s="203"/>
      <c r="D155" s="228"/>
      <c r="E155" s="201">
        <v>20</v>
      </c>
      <c r="F155" s="202">
        <v>0</v>
      </c>
      <c r="G155" s="98">
        <v>0</v>
      </c>
      <c r="H155" s="112">
        <f t="shared" si="20"/>
        <v>0</v>
      </c>
      <c r="I155" s="112">
        <f t="shared" si="21"/>
        <v>0</v>
      </c>
      <c r="J155" s="113">
        <f t="shared" si="22"/>
        <v>0</v>
      </c>
      <c r="K155" s="114">
        <f t="shared" si="23"/>
        <v>0</v>
      </c>
      <c r="L155" s="115">
        <f t="shared" si="24"/>
        <v>0</v>
      </c>
      <c r="N155" s="120"/>
      <c r="O155" s="120"/>
    </row>
    <row r="156" spans="1:15" ht="30">
      <c r="A156" s="106">
        <v>144</v>
      </c>
      <c r="B156" s="234" t="s">
        <v>233</v>
      </c>
      <c r="C156" s="203"/>
      <c r="D156" s="228" t="s">
        <v>234</v>
      </c>
      <c r="E156" s="201">
        <v>1</v>
      </c>
      <c r="F156" s="202">
        <v>0</v>
      </c>
      <c r="G156" s="98">
        <v>0</v>
      </c>
      <c r="H156" s="112">
        <f t="shared" si="20"/>
        <v>0</v>
      </c>
      <c r="I156" s="112">
        <f t="shared" si="21"/>
        <v>0</v>
      </c>
      <c r="J156" s="113">
        <f t="shared" si="22"/>
        <v>0</v>
      </c>
      <c r="K156" s="114">
        <f t="shared" si="23"/>
        <v>0</v>
      </c>
      <c r="L156" s="115">
        <f t="shared" si="24"/>
        <v>0</v>
      </c>
      <c r="N156" s="120"/>
      <c r="O156" s="120"/>
    </row>
    <row r="157" spans="1:15" ht="30">
      <c r="A157" s="106">
        <v>145</v>
      </c>
      <c r="B157" s="234" t="s">
        <v>235</v>
      </c>
      <c r="C157" s="203"/>
      <c r="D157" s="228" t="s">
        <v>236</v>
      </c>
      <c r="E157" s="201">
        <v>1</v>
      </c>
      <c r="F157" s="202">
        <v>0</v>
      </c>
      <c r="G157" s="98">
        <v>0</v>
      </c>
      <c r="H157" s="112">
        <f t="shared" si="20"/>
        <v>0</v>
      </c>
      <c r="I157" s="112">
        <f t="shared" si="21"/>
        <v>0</v>
      </c>
      <c r="J157" s="113">
        <f t="shared" si="22"/>
        <v>0</v>
      </c>
      <c r="K157" s="114">
        <f t="shared" si="23"/>
        <v>0</v>
      </c>
      <c r="L157" s="115">
        <f t="shared" si="24"/>
        <v>0</v>
      </c>
      <c r="N157" s="120"/>
      <c r="O157" s="120"/>
    </row>
    <row r="158" spans="1:15" ht="30">
      <c r="A158" s="106">
        <v>146</v>
      </c>
      <c r="B158" s="234" t="s">
        <v>237</v>
      </c>
      <c r="C158" s="203"/>
      <c r="D158" s="228" t="s">
        <v>238</v>
      </c>
      <c r="E158" s="201">
        <v>3</v>
      </c>
      <c r="F158" s="202">
        <v>0</v>
      </c>
      <c r="G158" s="98">
        <v>0</v>
      </c>
      <c r="H158" s="112">
        <f t="shared" si="20"/>
        <v>0</v>
      </c>
      <c r="I158" s="112">
        <f t="shared" si="21"/>
        <v>0</v>
      </c>
      <c r="J158" s="113">
        <f t="shared" si="22"/>
        <v>0</v>
      </c>
      <c r="K158" s="114">
        <f t="shared" si="23"/>
        <v>0</v>
      </c>
      <c r="L158" s="115">
        <f t="shared" si="24"/>
        <v>0</v>
      </c>
      <c r="N158" s="120"/>
      <c r="O158" s="120"/>
    </row>
    <row r="159" spans="1:15" ht="15">
      <c r="A159" s="106">
        <v>147</v>
      </c>
      <c r="B159" s="235" t="s">
        <v>239</v>
      </c>
      <c r="C159" s="203"/>
      <c r="D159" s="228"/>
      <c r="E159" s="201">
        <v>2</v>
      </c>
      <c r="F159" s="202">
        <v>0</v>
      </c>
      <c r="G159" s="98">
        <v>0</v>
      </c>
      <c r="H159" s="112">
        <f t="shared" si="20"/>
        <v>0</v>
      </c>
      <c r="I159" s="112">
        <f t="shared" si="21"/>
        <v>0</v>
      </c>
      <c r="J159" s="113">
        <f t="shared" si="22"/>
        <v>0</v>
      </c>
      <c r="K159" s="114">
        <f t="shared" si="23"/>
        <v>0</v>
      </c>
      <c r="L159" s="115">
        <f t="shared" si="24"/>
        <v>0</v>
      </c>
      <c r="N159" s="120"/>
      <c r="O159" s="120"/>
    </row>
    <row r="160" spans="1:15" ht="15">
      <c r="A160" s="236">
        <v>148</v>
      </c>
      <c r="B160" s="237" t="s">
        <v>240</v>
      </c>
      <c r="C160" s="238"/>
      <c r="D160" s="239" t="s">
        <v>241</v>
      </c>
      <c r="E160" s="240">
        <v>8</v>
      </c>
      <c r="F160" s="241"/>
      <c r="G160" s="242"/>
      <c r="H160" s="243"/>
      <c r="I160" s="243"/>
      <c r="J160" s="244"/>
      <c r="K160" s="245"/>
      <c r="L160" s="246"/>
      <c r="N160" s="120"/>
      <c r="O160" s="120"/>
    </row>
    <row r="161" spans="1:15" ht="13.5">
      <c r="A161" s="384">
        <v>152</v>
      </c>
      <c r="B161" s="237" t="s">
        <v>242</v>
      </c>
      <c r="C161" s="381"/>
      <c r="D161" s="382"/>
      <c r="E161" s="383"/>
      <c r="F161" s="375"/>
      <c r="G161" s="376"/>
      <c r="H161" s="377"/>
      <c r="I161" s="377"/>
      <c r="J161" s="378"/>
      <c r="K161" s="379"/>
      <c r="L161" s="380"/>
      <c r="N161" s="120"/>
      <c r="O161" s="120"/>
    </row>
    <row r="162" spans="1:15" ht="13.5">
      <c r="A162" s="384">
        <v>153</v>
      </c>
      <c r="B162" s="237" t="s">
        <v>243</v>
      </c>
      <c r="C162" s="381"/>
      <c r="D162" s="382"/>
      <c r="E162" s="383"/>
      <c r="F162" s="375"/>
      <c r="G162" s="376"/>
      <c r="H162" s="377"/>
      <c r="I162" s="377"/>
      <c r="J162" s="378"/>
      <c r="K162" s="379"/>
      <c r="L162" s="380"/>
      <c r="N162" s="120"/>
      <c r="O162" s="120"/>
    </row>
    <row r="163" spans="1:15" ht="13.5">
      <c r="A163" s="384">
        <v>154</v>
      </c>
      <c r="B163" s="237" t="s">
        <v>244</v>
      </c>
      <c r="C163" s="381"/>
      <c r="D163" s="382"/>
      <c r="E163" s="383"/>
      <c r="F163" s="375"/>
      <c r="G163" s="376"/>
      <c r="H163" s="377"/>
      <c r="I163" s="377"/>
      <c r="J163" s="378"/>
      <c r="K163" s="379"/>
      <c r="L163" s="380"/>
      <c r="N163" s="120"/>
      <c r="O163" s="120"/>
    </row>
    <row r="164" spans="1:15" ht="13.5">
      <c r="A164" s="384">
        <v>155</v>
      </c>
      <c r="B164" s="237" t="s">
        <v>245</v>
      </c>
      <c r="C164" s="381"/>
      <c r="D164" s="382"/>
      <c r="E164" s="383"/>
      <c r="F164" s="375"/>
      <c r="G164" s="376"/>
      <c r="H164" s="377"/>
      <c r="I164" s="377"/>
      <c r="J164" s="378"/>
      <c r="K164" s="379"/>
      <c r="L164" s="380"/>
      <c r="N164" s="120"/>
      <c r="O164" s="120"/>
    </row>
    <row r="165" spans="1:15" ht="13.5">
      <c r="A165" s="236">
        <v>156</v>
      </c>
      <c r="B165" s="247" t="s">
        <v>246</v>
      </c>
      <c r="C165" s="381"/>
      <c r="D165" s="382"/>
      <c r="E165" s="383"/>
      <c r="F165" s="375"/>
      <c r="G165" s="376"/>
      <c r="H165" s="377"/>
      <c r="I165" s="377"/>
      <c r="J165" s="378"/>
      <c r="K165" s="379"/>
      <c r="L165" s="380"/>
      <c r="N165" s="120"/>
      <c r="O165" s="120"/>
    </row>
    <row r="166" spans="1:15" ht="13.5">
      <c r="A166" s="236">
        <v>157</v>
      </c>
      <c r="B166" s="247" t="s">
        <v>247</v>
      </c>
      <c r="C166" s="381"/>
      <c r="D166" s="382"/>
      <c r="E166" s="383"/>
      <c r="F166" s="375"/>
      <c r="G166" s="376"/>
      <c r="H166" s="377"/>
      <c r="I166" s="377"/>
      <c r="J166" s="378"/>
      <c r="K166" s="379"/>
      <c r="L166" s="380"/>
      <c r="N166" s="120"/>
      <c r="O166" s="120"/>
    </row>
    <row r="167" spans="1:15" ht="13.5">
      <c r="A167" s="236">
        <v>158</v>
      </c>
      <c r="B167" s="247" t="s">
        <v>248</v>
      </c>
      <c r="C167" s="373"/>
      <c r="D167" s="374"/>
      <c r="E167" s="374"/>
      <c r="F167" s="375"/>
      <c r="G167" s="376"/>
      <c r="H167" s="377"/>
      <c r="I167" s="377"/>
      <c r="J167" s="378"/>
      <c r="K167" s="379"/>
      <c r="L167" s="380"/>
      <c r="N167" s="120"/>
      <c r="O167" s="120"/>
    </row>
    <row r="168" spans="1:15" ht="13.5">
      <c r="A168" s="236">
        <v>159</v>
      </c>
      <c r="B168" s="247" t="s">
        <v>249</v>
      </c>
      <c r="C168" s="373"/>
      <c r="D168" s="374"/>
      <c r="E168" s="374"/>
      <c r="F168" s="375"/>
      <c r="G168" s="376"/>
      <c r="H168" s="377"/>
      <c r="I168" s="377"/>
      <c r="J168" s="378"/>
      <c r="K168" s="379"/>
      <c r="L168" s="380"/>
      <c r="N168" s="120"/>
      <c r="O168" s="120"/>
    </row>
    <row r="169" spans="1:15" ht="13.5">
      <c r="A169" s="236">
        <v>160</v>
      </c>
      <c r="B169" s="247" t="s">
        <v>250</v>
      </c>
      <c r="C169" s="373"/>
      <c r="D169" s="374"/>
      <c r="E169" s="374"/>
      <c r="F169" s="375"/>
      <c r="G169" s="376"/>
      <c r="H169" s="377"/>
      <c r="I169" s="377"/>
      <c r="J169" s="378"/>
      <c r="K169" s="379"/>
      <c r="L169" s="380"/>
      <c r="N169" s="120"/>
      <c r="O169" s="120"/>
    </row>
    <row r="170" spans="1:15">
      <c r="A170" s="236"/>
      <c r="B170" s="248"/>
      <c r="C170" s="249"/>
      <c r="D170" s="250"/>
      <c r="E170" s="251"/>
      <c r="F170" s="252"/>
      <c r="G170" s="253"/>
      <c r="H170" s="254"/>
      <c r="I170" s="254"/>
      <c r="J170" s="255"/>
      <c r="K170" s="256"/>
      <c r="L170" s="257"/>
      <c r="N170" s="120"/>
      <c r="O170" s="120"/>
    </row>
    <row r="171" spans="1:15">
      <c r="A171" s="236"/>
      <c r="B171" s="248" t="s">
        <v>628</v>
      </c>
      <c r="C171" s="249"/>
      <c r="D171" s="250"/>
      <c r="E171" s="251"/>
      <c r="F171" s="252"/>
      <c r="G171" s="253"/>
      <c r="H171" s="254"/>
      <c r="I171" s="254"/>
      <c r="J171" s="255"/>
      <c r="K171" s="256"/>
      <c r="L171" s="257"/>
      <c r="N171" s="120"/>
      <c r="O171" s="120"/>
    </row>
    <row r="172" spans="1:15" ht="15">
      <c r="A172" s="236"/>
      <c r="B172" s="248" t="s">
        <v>629</v>
      </c>
      <c r="C172" s="249"/>
      <c r="D172" s="250"/>
      <c r="E172" s="251"/>
      <c r="F172" s="252"/>
      <c r="G172" s="253"/>
      <c r="H172" s="254"/>
      <c r="I172" s="254"/>
      <c r="J172" s="258">
        <f>SUM(J11:J169)</f>
        <v>0</v>
      </c>
      <c r="K172" s="256"/>
      <c r="L172" s="257"/>
      <c r="N172" s="120"/>
      <c r="O172" s="120"/>
    </row>
    <row r="173" spans="1:15" ht="13.5" thickBot="1">
      <c r="A173" s="236"/>
      <c r="B173" s="248" t="s">
        <v>630</v>
      </c>
      <c r="C173" s="249"/>
      <c r="D173" s="250"/>
      <c r="E173" s="259"/>
      <c r="F173" s="260"/>
      <c r="G173" s="261"/>
      <c r="H173" s="262"/>
      <c r="I173" s="262"/>
      <c r="J173" s="263"/>
      <c r="K173" s="264"/>
      <c r="L173" s="265"/>
      <c r="N173" s="120"/>
      <c r="O173" s="120"/>
    </row>
    <row r="174" spans="1:15">
      <c r="A174" s="236"/>
      <c r="B174" s="248"/>
      <c r="C174" s="249"/>
      <c r="D174" s="250"/>
      <c r="E174" s="250"/>
      <c r="F174" s="266"/>
      <c r="G174" s="267"/>
      <c r="H174" s="243"/>
      <c r="I174" s="243"/>
      <c r="J174" s="244"/>
      <c r="K174" s="245"/>
      <c r="L174" s="246"/>
      <c r="N174" s="120"/>
      <c r="O174" s="120"/>
    </row>
    <row r="175" spans="1:15">
      <c r="A175" s="236"/>
      <c r="B175" s="248"/>
      <c r="C175" s="249"/>
      <c r="D175" s="250"/>
      <c r="E175" s="250"/>
      <c r="F175" s="266"/>
      <c r="G175" s="267"/>
      <c r="H175" s="243"/>
      <c r="I175" s="243"/>
      <c r="J175" s="244"/>
      <c r="K175" s="245"/>
      <c r="L175" s="246"/>
      <c r="N175" s="120"/>
      <c r="O175" s="120"/>
    </row>
    <row r="176" spans="1:15">
      <c r="A176" s="236"/>
      <c r="B176" s="248"/>
      <c r="C176" s="249"/>
      <c r="D176" s="250"/>
      <c r="E176" s="250"/>
      <c r="F176" s="266"/>
      <c r="G176" s="267"/>
      <c r="H176" s="243"/>
      <c r="I176" s="243"/>
      <c r="J176" s="244"/>
      <c r="K176" s="245"/>
      <c r="L176" s="246"/>
      <c r="N176" s="120"/>
      <c r="O176" s="120"/>
    </row>
    <row r="177" spans="1:15">
      <c r="A177" s="236"/>
      <c r="B177" s="248"/>
      <c r="C177" s="249"/>
      <c r="D177" s="250"/>
      <c r="E177" s="250"/>
      <c r="F177" s="266"/>
      <c r="G177" s="267"/>
      <c r="H177" s="243"/>
      <c r="I177" s="243"/>
      <c r="J177" s="244"/>
      <c r="K177" s="245"/>
      <c r="L177" s="246"/>
      <c r="N177" s="120"/>
      <c r="O177" s="120"/>
    </row>
    <row r="178" spans="1:15">
      <c r="A178" s="236"/>
      <c r="B178" s="248"/>
      <c r="C178" s="249"/>
      <c r="D178" s="250"/>
      <c r="E178" s="250"/>
      <c r="F178" s="266"/>
      <c r="G178" s="267"/>
      <c r="H178" s="243"/>
      <c r="I178" s="243"/>
      <c r="J178" s="244"/>
      <c r="K178" s="245"/>
      <c r="L178" s="246"/>
      <c r="N178" s="120"/>
      <c r="O178" s="120"/>
    </row>
    <row r="179" spans="1:15">
      <c r="A179" s="236"/>
      <c r="B179" s="248"/>
      <c r="C179" s="249"/>
      <c r="D179" s="250"/>
      <c r="E179" s="250"/>
      <c r="F179" s="266"/>
      <c r="G179" s="267"/>
      <c r="H179" s="243"/>
      <c r="I179" s="243"/>
      <c r="J179" s="244"/>
      <c r="K179" s="245"/>
      <c r="L179" s="246"/>
      <c r="N179" s="120"/>
      <c r="O179" s="120"/>
    </row>
    <row r="180" spans="1:15" ht="13.5" thickBot="1">
      <c r="A180" s="268"/>
      <c r="B180" s="269"/>
      <c r="C180" s="270"/>
      <c r="D180" s="271"/>
      <c r="E180" s="271"/>
      <c r="F180" s="272"/>
      <c r="G180" s="273"/>
      <c r="H180" s="274"/>
      <c r="I180" s="274"/>
      <c r="J180" s="275"/>
      <c r="K180" s="276"/>
      <c r="L180" s="277"/>
      <c r="N180" s="120"/>
      <c r="O180" s="120"/>
    </row>
    <row r="181" spans="1:15">
      <c r="A181" s="278"/>
      <c r="B181" s="248"/>
      <c r="C181" s="249"/>
      <c r="D181" s="250"/>
      <c r="E181" s="250"/>
      <c r="F181" s="266"/>
      <c r="G181" s="267"/>
      <c r="H181" s="243"/>
      <c r="I181" s="243"/>
      <c r="J181" s="244"/>
      <c r="K181" s="245"/>
      <c r="L181" s="279"/>
      <c r="N181" s="120"/>
      <c r="O181" s="120"/>
    </row>
    <row r="182" spans="1:15">
      <c r="A182" s="278"/>
      <c r="B182" s="248"/>
      <c r="C182" s="249"/>
      <c r="D182" s="250"/>
      <c r="E182" s="250"/>
      <c r="F182" s="266"/>
      <c r="G182" s="267"/>
      <c r="H182" s="267"/>
      <c r="I182" s="280"/>
      <c r="J182" s="281"/>
      <c r="K182" s="245"/>
      <c r="L182" s="282"/>
      <c r="N182" s="120"/>
      <c r="O182" s="120"/>
    </row>
    <row r="183" spans="1:15">
      <c r="A183" s="278"/>
      <c r="B183" s="248"/>
      <c r="C183" s="249"/>
      <c r="D183" s="250"/>
      <c r="E183" s="250"/>
      <c r="F183" s="266"/>
      <c r="G183" s="267"/>
      <c r="H183" s="267"/>
      <c r="I183" s="280"/>
      <c r="J183" s="281"/>
      <c r="K183" s="245"/>
      <c r="L183" s="282"/>
      <c r="N183" s="120"/>
      <c r="O183" s="120"/>
    </row>
    <row r="184" spans="1:15">
      <c r="A184" s="278"/>
      <c r="B184" s="283"/>
      <c r="C184" s="284"/>
      <c r="D184" s="250"/>
      <c r="E184" s="250"/>
      <c r="F184" s="266"/>
      <c r="G184" s="267"/>
      <c r="H184" s="267"/>
      <c r="I184" s="280"/>
      <c r="J184" s="281"/>
      <c r="K184" s="245"/>
      <c r="L184" s="282"/>
      <c r="N184" s="120"/>
      <c r="O184" s="120"/>
    </row>
    <row r="185" spans="1:15">
      <c r="A185" s="285"/>
      <c r="B185" s="286"/>
      <c r="C185" s="287"/>
      <c r="D185" s="250"/>
      <c r="E185" s="250"/>
      <c r="F185" s="266"/>
      <c r="G185" s="267"/>
      <c r="H185" s="267"/>
      <c r="I185" s="280"/>
      <c r="J185" s="281"/>
      <c r="K185" s="245"/>
      <c r="L185" s="282"/>
      <c r="N185" s="120"/>
      <c r="O185" s="120"/>
    </row>
    <row r="186" spans="1:15">
      <c r="A186" s="285"/>
      <c r="B186" s="286"/>
      <c r="C186" s="287"/>
      <c r="D186" s="250"/>
      <c r="E186" s="250"/>
      <c r="F186" s="266"/>
      <c r="G186" s="267"/>
      <c r="H186" s="267"/>
      <c r="I186" s="280"/>
      <c r="J186" s="281"/>
      <c r="K186" s="245"/>
      <c r="L186" s="282"/>
      <c r="N186" s="120"/>
      <c r="O186" s="120"/>
    </row>
    <row r="187" spans="1:15">
      <c r="A187" s="288"/>
      <c r="B187" s="289"/>
      <c r="C187" s="290"/>
      <c r="D187" s="250"/>
      <c r="E187" s="250"/>
      <c r="F187" s="266"/>
      <c r="G187" s="267"/>
      <c r="H187" s="267"/>
      <c r="I187" s="280"/>
      <c r="J187" s="281"/>
      <c r="K187" s="245"/>
      <c r="L187" s="282"/>
      <c r="N187" s="120"/>
      <c r="O187" s="120"/>
    </row>
    <row r="188" spans="1:15">
      <c r="A188" s="288"/>
      <c r="B188" s="289"/>
      <c r="C188" s="290"/>
      <c r="D188" s="250"/>
      <c r="E188" s="250"/>
      <c r="F188" s="266"/>
      <c r="G188" s="267"/>
      <c r="H188" s="267"/>
      <c r="I188" s="280"/>
      <c r="J188" s="281"/>
      <c r="K188" s="245"/>
      <c r="L188" s="282"/>
      <c r="N188" s="120"/>
      <c r="O188" s="120"/>
    </row>
    <row r="189" spans="1:15">
      <c r="A189" s="285"/>
      <c r="B189" s="286"/>
      <c r="C189" s="287"/>
      <c r="D189" s="250"/>
      <c r="E189" s="250"/>
      <c r="F189" s="266"/>
      <c r="G189" s="267"/>
      <c r="H189" s="267"/>
      <c r="I189" s="280"/>
      <c r="J189" s="281"/>
      <c r="K189" s="245"/>
      <c r="L189" s="282"/>
      <c r="N189" s="120"/>
      <c r="O189" s="120"/>
    </row>
    <row r="190" spans="1:15">
      <c r="A190" s="285"/>
      <c r="B190" s="286"/>
      <c r="C190" s="287"/>
      <c r="D190" s="250"/>
      <c r="E190" s="250"/>
      <c r="F190" s="266"/>
      <c r="G190" s="267"/>
      <c r="H190" s="267"/>
      <c r="I190" s="280"/>
      <c r="J190" s="281"/>
      <c r="K190" s="245"/>
      <c r="L190" s="282"/>
      <c r="N190" s="120"/>
      <c r="O190" s="120"/>
    </row>
    <row r="191" spans="1:15">
      <c r="A191" s="291"/>
      <c r="B191" s="292"/>
      <c r="C191" s="249"/>
      <c r="D191" s="250"/>
      <c r="E191" s="250"/>
      <c r="F191" s="266"/>
      <c r="G191" s="267"/>
      <c r="H191" s="267"/>
      <c r="I191" s="280"/>
      <c r="J191" s="281"/>
      <c r="K191" s="245"/>
      <c r="L191" s="282"/>
      <c r="N191" s="120"/>
      <c r="O191" s="120"/>
    </row>
    <row r="192" spans="1:15">
      <c r="A192" s="291"/>
      <c r="B192" s="292"/>
      <c r="C192" s="249"/>
      <c r="D192" s="250"/>
      <c r="E192" s="250"/>
      <c r="F192" s="266"/>
      <c r="G192" s="267"/>
      <c r="H192" s="267"/>
      <c r="I192" s="280"/>
      <c r="J192" s="281"/>
      <c r="K192" s="245"/>
      <c r="L192" s="282"/>
      <c r="N192" s="120"/>
      <c r="O192" s="120"/>
    </row>
    <row r="193" spans="1:15">
      <c r="A193" s="291"/>
      <c r="B193" s="293"/>
      <c r="C193" s="294"/>
      <c r="D193" s="295"/>
      <c r="E193" s="250"/>
      <c r="F193" s="266"/>
      <c r="G193" s="242"/>
      <c r="H193" s="243"/>
      <c r="I193" s="243"/>
      <c r="J193" s="244"/>
      <c r="K193" s="245"/>
      <c r="L193" s="279"/>
      <c r="N193" s="120"/>
      <c r="O193" s="120"/>
    </row>
    <row r="194" spans="1:15">
      <c r="A194" s="291"/>
      <c r="B194" s="296"/>
      <c r="C194" s="297"/>
      <c r="D194" s="298"/>
      <c r="E194" s="250"/>
      <c r="F194" s="266"/>
      <c r="G194" s="242"/>
      <c r="H194" s="243"/>
      <c r="I194" s="243"/>
      <c r="J194" s="244"/>
      <c r="K194" s="245"/>
      <c r="L194" s="279"/>
      <c r="N194" s="120"/>
      <c r="O194" s="120"/>
    </row>
    <row r="195" spans="1:15">
      <c r="A195" s="291"/>
      <c r="B195" s="296"/>
      <c r="C195" s="297"/>
      <c r="D195" s="298"/>
      <c r="E195" s="250"/>
      <c r="F195" s="266"/>
      <c r="G195" s="242"/>
      <c r="H195" s="243"/>
      <c r="I195" s="243"/>
      <c r="J195" s="244"/>
      <c r="K195" s="245"/>
      <c r="L195" s="279"/>
      <c r="N195" s="120"/>
      <c r="O195" s="120"/>
    </row>
    <row r="196" spans="1:15">
      <c r="A196" s="291"/>
      <c r="B196" s="292"/>
      <c r="C196" s="287"/>
      <c r="D196" s="298"/>
      <c r="E196" s="250"/>
      <c r="F196" s="266"/>
      <c r="G196" s="242"/>
      <c r="H196" s="243"/>
      <c r="I196" s="243"/>
      <c r="J196" s="244"/>
      <c r="K196" s="245"/>
      <c r="L196" s="279"/>
      <c r="N196" s="120"/>
      <c r="O196" s="120"/>
    </row>
    <row r="197" spans="1:15">
      <c r="A197" s="291"/>
      <c r="B197" s="299"/>
      <c r="C197" s="249"/>
      <c r="D197" s="298"/>
      <c r="E197" s="250"/>
      <c r="F197" s="266"/>
      <c r="G197" s="242"/>
      <c r="H197" s="243"/>
      <c r="I197" s="243"/>
      <c r="J197" s="244"/>
      <c r="K197" s="245"/>
      <c r="L197" s="279"/>
      <c r="N197" s="120"/>
      <c r="O197" s="120"/>
    </row>
    <row r="198" spans="1:15">
      <c r="A198" s="291"/>
      <c r="B198" s="300"/>
      <c r="C198" s="249"/>
      <c r="D198" s="250"/>
      <c r="E198" s="250"/>
      <c r="F198" s="266"/>
      <c r="G198" s="242"/>
      <c r="H198" s="243"/>
      <c r="I198" s="243"/>
      <c r="J198" s="244"/>
      <c r="K198" s="245"/>
      <c r="L198" s="279"/>
      <c r="N198" s="120"/>
      <c r="O198" s="120"/>
    </row>
    <row r="199" spans="1:15">
      <c r="A199" s="291"/>
      <c r="B199" s="300"/>
      <c r="C199" s="249"/>
      <c r="D199" s="250"/>
      <c r="E199" s="250"/>
      <c r="F199" s="266"/>
      <c r="G199" s="242"/>
      <c r="H199" s="243"/>
      <c r="I199" s="243"/>
      <c r="J199" s="244"/>
      <c r="K199" s="245"/>
      <c r="L199" s="279"/>
      <c r="N199" s="120"/>
      <c r="O199" s="120"/>
    </row>
    <row r="200" spans="1:15">
      <c r="A200" s="291"/>
      <c r="B200" s="300"/>
      <c r="D200" s="249"/>
      <c r="E200" s="250"/>
      <c r="F200" s="266"/>
      <c r="G200" s="242"/>
      <c r="H200" s="243"/>
      <c r="I200" s="243"/>
      <c r="J200" s="244"/>
      <c r="K200" s="245"/>
      <c r="L200" s="279"/>
      <c r="N200" s="120"/>
      <c r="O200" s="120"/>
    </row>
    <row r="201" spans="1:15">
      <c r="A201" s="291"/>
      <c r="B201" s="300"/>
      <c r="D201" s="249"/>
      <c r="E201" s="250"/>
      <c r="F201" s="266"/>
      <c r="G201" s="242"/>
      <c r="H201" s="243"/>
      <c r="I201" s="243"/>
      <c r="J201" s="244"/>
      <c r="K201" s="245"/>
      <c r="L201" s="279"/>
      <c r="N201" s="120"/>
      <c r="O201" s="120"/>
    </row>
    <row r="202" spans="1:15">
      <c r="A202" s="291"/>
      <c r="B202" s="300"/>
      <c r="C202" s="249"/>
      <c r="D202" s="250"/>
      <c r="E202" s="250"/>
      <c r="F202" s="266"/>
      <c r="G202" s="242"/>
      <c r="H202" s="243"/>
      <c r="I202" s="243"/>
      <c r="J202" s="244"/>
      <c r="K202" s="245"/>
      <c r="L202" s="279"/>
      <c r="N202" s="120"/>
      <c r="O202" s="120"/>
    </row>
    <row r="203" spans="1:15">
      <c r="A203" s="291"/>
      <c r="B203" s="300"/>
      <c r="C203" s="302"/>
      <c r="D203" s="303"/>
      <c r="E203" s="303"/>
      <c r="F203" s="304"/>
      <c r="G203" s="242"/>
      <c r="H203" s="305"/>
      <c r="I203" s="305"/>
      <c r="J203" s="306"/>
      <c r="K203" s="307"/>
      <c r="L203" s="308"/>
      <c r="N203" s="120"/>
      <c r="O203" s="120"/>
    </row>
    <row r="204" spans="1:15">
      <c r="A204" s="291"/>
      <c r="B204" s="300"/>
      <c r="C204" s="302"/>
      <c r="D204" s="303"/>
      <c r="E204" s="303"/>
      <c r="F204" s="304"/>
      <c r="G204" s="242"/>
      <c r="H204" s="305"/>
      <c r="I204" s="305"/>
      <c r="J204" s="306"/>
      <c r="K204" s="307"/>
      <c r="L204" s="308"/>
      <c r="N204" s="120"/>
      <c r="O204" s="120"/>
    </row>
    <row r="205" spans="1:15">
      <c r="A205" s="291"/>
      <c r="B205" s="300"/>
      <c r="C205" s="302"/>
      <c r="D205" s="303"/>
      <c r="E205" s="303"/>
      <c r="F205" s="304"/>
      <c r="G205" s="242"/>
      <c r="H205" s="305"/>
      <c r="I205" s="305"/>
      <c r="J205" s="306"/>
      <c r="K205" s="307"/>
      <c r="L205" s="308"/>
      <c r="N205" s="120"/>
      <c r="O205" s="120"/>
    </row>
    <row r="206" spans="1:15">
      <c r="A206" s="291"/>
      <c r="B206" s="292"/>
      <c r="C206" s="302"/>
      <c r="D206" s="303"/>
      <c r="E206" s="303"/>
      <c r="F206" s="304"/>
      <c r="G206" s="242"/>
      <c r="H206" s="305"/>
      <c r="I206" s="305"/>
      <c r="J206" s="306"/>
      <c r="K206" s="307"/>
      <c r="L206" s="308"/>
      <c r="N206" s="120"/>
      <c r="O206" s="120"/>
    </row>
    <row r="207" spans="1:15">
      <c r="A207" s="291"/>
      <c r="B207" s="299"/>
      <c r="C207" s="249"/>
      <c r="D207" s="250"/>
      <c r="E207" s="250"/>
      <c r="F207" s="266"/>
      <c r="G207" s="242"/>
      <c r="H207" s="243"/>
      <c r="I207" s="243"/>
      <c r="J207" s="244"/>
      <c r="K207" s="245"/>
      <c r="L207" s="279"/>
      <c r="N207" s="120"/>
      <c r="O207" s="120"/>
    </row>
    <row r="208" spans="1:15">
      <c r="A208" s="291"/>
      <c r="B208" s="300"/>
      <c r="C208" s="249"/>
      <c r="D208" s="250"/>
      <c r="E208" s="250"/>
      <c r="F208" s="266"/>
      <c r="G208" s="242"/>
      <c r="H208" s="243"/>
      <c r="I208" s="243"/>
      <c r="J208" s="244"/>
      <c r="K208" s="245"/>
      <c r="L208" s="279"/>
      <c r="N208" s="120"/>
      <c r="O208" s="120"/>
    </row>
    <row r="209" spans="1:15">
      <c r="A209" s="291"/>
      <c r="B209" s="300"/>
      <c r="C209" s="249"/>
      <c r="D209" s="250"/>
      <c r="E209" s="250"/>
      <c r="F209" s="266"/>
      <c r="G209" s="242"/>
      <c r="H209" s="243"/>
      <c r="I209" s="243"/>
      <c r="J209" s="244"/>
      <c r="K209" s="245"/>
      <c r="L209" s="279"/>
      <c r="N209" s="120"/>
      <c r="O209" s="120"/>
    </row>
    <row r="210" spans="1:15">
      <c r="A210" s="291"/>
      <c r="B210" s="300"/>
      <c r="C210" s="249"/>
      <c r="D210" s="250"/>
      <c r="E210" s="250"/>
      <c r="F210" s="266"/>
      <c r="G210" s="242"/>
      <c r="H210" s="243"/>
      <c r="I210" s="243"/>
      <c r="J210" s="244"/>
      <c r="K210" s="245"/>
      <c r="L210" s="279"/>
      <c r="N210" s="120"/>
      <c r="O210" s="120"/>
    </row>
    <row r="211" spans="1:15">
      <c r="A211" s="291"/>
      <c r="B211" s="300"/>
      <c r="C211" s="249"/>
      <c r="D211" s="250"/>
      <c r="E211" s="250"/>
      <c r="F211" s="266"/>
      <c r="G211" s="242"/>
      <c r="H211" s="243"/>
      <c r="I211" s="243"/>
      <c r="J211" s="244"/>
      <c r="K211" s="245"/>
      <c r="L211" s="279"/>
      <c r="N211" s="120"/>
      <c r="O211" s="120"/>
    </row>
    <row r="212" spans="1:15">
      <c r="A212" s="309"/>
      <c r="B212" s="310"/>
      <c r="E212" s="250"/>
      <c r="F212" s="266"/>
      <c r="G212" s="242"/>
      <c r="H212" s="243"/>
      <c r="I212" s="243"/>
      <c r="J212" s="244"/>
      <c r="K212" s="245"/>
      <c r="L212" s="279"/>
      <c r="N212" s="120"/>
      <c r="O212" s="120"/>
    </row>
    <row r="213" spans="1:15">
      <c r="A213" s="309"/>
      <c r="B213" s="310"/>
      <c r="E213" s="250"/>
      <c r="F213" s="266"/>
      <c r="G213" s="242"/>
      <c r="H213" s="243"/>
      <c r="I213" s="243"/>
      <c r="J213" s="244"/>
      <c r="K213" s="245"/>
      <c r="L213" s="279"/>
      <c r="N213" s="120"/>
      <c r="O213" s="120"/>
    </row>
    <row r="214" spans="1:15">
      <c r="A214" s="309"/>
      <c r="B214" s="310"/>
      <c r="E214" s="250"/>
      <c r="F214" s="266"/>
      <c r="G214" s="242"/>
      <c r="H214" s="243"/>
      <c r="I214" s="243"/>
      <c r="J214" s="244"/>
      <c r="K214" s="245"/>
      <c r="L214" s="279"/>
      <c r="N214" s="120"/>
      <c r="O214" s="120"/>
    </row>
    <row r="215" spans="1:15">
      <c r="A215" s="312"/>
      <c r="B215" s="313"/>
      <c r="E215" s="250"/>
      <c r="F215" s="266"/>
      <c r="G215" s="242"/>
      <c r="H215" s="243"/>
      <c r="I215" s="243"/>
      <c r="J215" s="244"/>
      <c r="K215" s="245"/>
      <c r="L215" s="279"/>
      <c r="N215" s="120"/>
      <c r="O215" s="120"/>
    </row>
    <row r="216" spans="1:15">
      <c r="A216" s="312"/>
      <c r="B216" s="313"/>
      <c r="E216" s="250"/>
      <c r="F216" s="266"/>
      <c r="G216" s="242"/>
      <c r="H216" s="243"/>
      <c r="I216" s="243"/>
      <c r="J216" s="244"/>
      <c r="K216" s="245"/>
      <c r="L216" s="279"/>
      <c r="N216" s="120"/>
      <c r="O216" s="120"/>
    </row>
    <row r="217" spans="1:15">
      <c r="A217" s="312"/>
      <c r="B217" s="313"/>
      <c r="E217" s="250"/>
      <c r="F217" s="266"/>
      <c r="G217" s="242"/>
      <c r="H217" s="243"/>
      <c r="I217" s="243"/>
      <c r="J217" s="244"/>
      <c r="K217" s="245"/>
      <c r="L217" s="279"/>
      <c r="N217" s="120"/>
      <c r="O217" s="120"/>
    </row>
    <row r="218" spans="1:15">
      <c r="A218" s="312"/>
      <c r="B218" s="313"/>
      <c r="E218" s="250"/>
      <c r="F218" s="266"/>
      <c r="G218" s="242"/>
      <c r="H218" s="243"/>
      <c r="I218" s="243"/>
      <c r="J218" s="244"/>
      <c r="K218" s="245"/>
      <c r="L218" s="279"/>
      <c r="N218" s="120"/>
      <c r="O218" s="120"/>
    </row>
    <row r="219" spans="1:15">
      <c r="A219" s="312"/>
      <c r="B219" s="313"/>
      <c r="E219" s="250"/>
      <c r="F219" s="266"/>
      <c r="G219" s="242"/>
      <c r="H219" s="243"/>
      <c r="I219" s="243"/>
      <c r="J219" s="244"/>
      <c r="K219" s="245"/>
      <c r="L219" s="279"/>
      <c r="N219" s="120"/>
      <c r="O219" s="120"/>
    </row>
    <row r="220" spans="1:15">
      <c r="A220" s="312"/>
      <c r="B220" s="313"/>
      <c r="E220" s="250"/>
      <c r="F220" s="266"/>
      <c r="G220" s="242"/>
      <c r="H220" s="243"/>
      <c r="I220" s="243"/>
      <c r="J220" s="244"/>
      <c r="K220" s="245"/>
      <c r="L220" s="279"/>
      <c r="N220" s="120"/>
      <c r="O220" s="120"/>
    </row>
    <row r="221" spans="1:15">
      <c r="A221" s="312"/>
      <c r="B221" s="313"/>
      <c r="E221" s="250"/>
      <c r="F221" s="266"/>
      <c r="G221" s="242"/>
      <c r="H221" s="243"/>
      <c r="I221" s="243"/>
      <c r="J221" s="244"/>
      <c r="K221" s="245"/>
      <c r="L221" s="279"/>
      <c r="N221" s="120"/>
      <c r="O221" s="120"/>
    </row>
    <row r="222" spans="1:15">
      <c r="A222" s="312"/>
      <c r="B222" s="313"/>
      <c r="E222" s="250"/>
      <c r="F222" s="266"/>
      <c r="G222" s="242"/>
      <c r="H222" s="243"/>
      <c r="I222" s="243"/>
      <c r="J222" s="244"/>
      <c r="K222" s="245"/>
      <c r="L222" s="279"/>
      <c r="N222" s="120"/>
      <c r="O222" s="120"/>
    </row>
    <row r="223" spans="1:15">
      <c r="A223" s="312"/>
      <c r="B223" s="313"/>
      <c r="E223" s="250"/>
      <c r="F223" s="266"/>
      <c r="G223" s="242"/>
      <c r="H223" s="243"/>
      <c r="I223" s="243"/>
      <c r="J223" s="244"/>
      <c r="K223" s="245"/>
      <c r="L223" s="279"/>
      <c r="N223" s="120"/>
      <c r="O223" s="120"/>
    </row>
    <row r="224" spans="1:15">
      <c r="A224" s="312"/>
      <c r="B224" s="313"/>
      <c r="E224" s="250"/>
      <c r="F224" s="266"/>
      <c r="G224" s="242"/>
      <c r="H224" s="243"/>
      <c r="I224" s="243"/>
      <c r="J224" s="244"/>
      <c r="K224" s="245"/>
      <c r="L224" s="279"/>
      <c r="N224" s="120"/>
      <c r="O224" s="120"/>
    </row>
    <row r="225" spans="1:15">
      <c r="A225" s="314"/>
      <c r="B225" s="248"/>
      <c r="C225" s="249"/>
      <c r="D225" s="250"/>
      <c r="E225" s="250"/>
      <c r="F225" s="266"/>
      <c r="G225" s="242"/>
      <c r="H225" s="243"/>
      <c r="I225" s="243"/>
      <c r="J225" s="244"/>
      <c r="K225" s="245"/>
      <c r="L225" s="279"/>
      <c r="N225" s="120"/>
      <c r="O225" s="120"/>
    </row>
    <row r="226" spans="1:15">
      <c r="A226" s="314"/>
      <c r="B226" s="248"/>
      <c r="C226" s="249"/>
      <c r="D226" s="250"/>
      <c r="E226" s="250"/>
      <c r="F226" s="266"/>
      <c r="G226" s="242"/>
      <c r="H226" s="243"/>
      <c r="I226" s="243"/>
      <c r="J226" s="244"/>
      <c r="K226" s="245"/>
      <c r="L226" s="279"/>
      <c r="N226" s="120"/>
      <c r="O226" s="120"/>
    </row>
    <row r="227" spans="1:15">
      <c r="A227" s="314"/>
      <c r="B227" s="248"/>
      <c r="C227" s="249"/>
      <c r="D227" s="250"/>
      <c r="E227" s="250"/>
      <c r="F227" s="266"/>
      <c r="G227" s="242"/>
      <c r="H227" s="243"/>
      <c r="I227" s="243"/>
      <c r="J227" s="244"/>
      <c r="K227" s="245"/>
      <c r="L227" s="279"/>
      <c r="N227" s="120"/>
      <c r="O227" s="120"/>
    </row>
    <row r="228" spans="1:15">
      <c r="N228" s="120"/>
      <c r="O228" s="120"/>
    </row>
    <row r="229" spans="1:15">
      <c r="N229" s="120"/>
      <c r="O229" s="120"/>
    </row>
    <row r="230" spans="1:15">
      <c r="N230" s="120"/>
      <c r="O230" s="120"/>
    </row>
    <row r="231" spans="1:15">
      <c r="N231" s="120"/>
      <c r="O231" s="120"/>
    </row>
    <row r="232" spans="1:15">
      <c r="N232" s="120"/>
      <c r="O232" s="120"/>
    </row>
    <row r="233" spans="1:15">
      <c r="N233" s="120"/>
      <c r="O233" s="120"/>
    </row>
    <row r="234" spans="1:15">
      <c r="N234" s="120"/>
      <c r="O234" s="120"/>
    </row>
    <row r="235" spans="1:15">
      <c r="N235" s="120"/>
      <c r="O235" s="120"/>
    </row>
    <row r="236" spans="1:15">
      <c r="N236" s="120"/>
      <c r="O236" s="120"/>
    </row>
    <row r="237" spans="1:15">
      <c r="N237" s="120"/>
      <c r="O237" s="120"/>
    </row>
    <row r="238" spans="1:15">
      <c r="N238" s="120"/>
      <c r="O238" s="120"/>
    </row>
    <row r="239" spans="1:15">
      <c r="N239" s="120"/>
      <c r="O239" s="120"/>
    </row>
    <row r="240" spans="1:15">
      <c r="N240" s="120"/>
      <c r="O240" s="120"/>
    </row>
    <row r="241" spans="14:15">
      <c r="N241" s="120"/>
      <c r="O241" s="120"/>
    </row>
    <row r="242" spans="14:15">
      <c r="N242" s="120"/>
      <c r="O242" s="120"/>
    </row>
    <row r="243" spans="14:15">
      <c r="N243" s="120"/>
      <c r="O243" s="120"/>
    </row>
    <row r="244" spans="14:15">
      <c r="N244" s="120"/>
      <c r="O244" s="120"/>
    </row>
    <row r="245" spans="14:15">
      <c r="N245" s="120"/>
      <c r="O245" s="120"/>
    </row>
    <row r="246" spans="14:15">
      <c r="N246" s="120"/>
      <c r="O246" s="120"/>
    </row>
    <row r="247" spans="14:15">
      <c r="N247" s="120"/>
      <c r="O247" s="120"/>
    </row>
    <row r="248" spans="14:15">
      <c r="N248" s="120"/>
      <c r="O248" s="120"/>
    </row>
    <row r="249" spans="14:15">
      <c r="N249" s="120"/>
      <c r="O249" s="120"/>
    </row>
    <row r="250" spans="14:15">
      <c r="N250" s="120"/>
      <c r="O250" s="120"/>
    </row>
    <row r="251" spans="14:15">
      <c r="N251" s="120"/>
      <c r="O251" s="120"/>
    </row>
    <row r="252" spans="14:15">
      <c r="N252" s="120"/>
      <c r="O252" s="120"/>
    </row>
    <row r="253" spans="14:15">
      <c r="N253" s="120"/>
      <c r="O253" s="120"/>
    </row>
    <row r="254" spans="14:15">
      <c r="N254" s="120"/>
      <c r="O254" s="120"/>
    </row>
    <row r="255" spans="14:15">
      <c r="N255" s="120"/>
      <c r="O255" s="120"/>
    </row>
    <row r="256" spans="14:15">
      <c r="N256" s="120"/>
      <c r="O256" s="120"/>
    </row>
    <row r="257" spans="1:15">
      <c r="N257" s="120"/>
      <c r="O257" s="120"/>
    </row>
    <row r="258" spans="1:15">
      <c r="N258" s="120"/>
      <c r="O258" s="120"/>
    </row>
    <row r="259" spans="1:15">
      <c r="N259" s="120"/>
      <c r="O259" s="120"/>
    </row>
    <row r="260" spans="1:15">
      <c r="N260" s="120"/>
      <c r="O260" s="120"/>
    </row>
    <row r="261" spans="1:15">
      <c r="N261" s="120"/>
      <c r="O261" s="120"/>
    </row>
    <row r="262" spans="1:15">
      <c r="N262" s="120"/>
      <c r="O262" s="120"/>
    </row>
    <row r="263" spans="1:15">
      <c r="A263" s="285"/>
      <c r="B263" s="286"/>
      <c r="C263" s="287"/>
      <c r="D263" s="250"/>
      <c r="E263" s="323"/>
      <c r="F263" s="324"/>
      <c r="G263" s="325"/>
      <c r="H263" s="325"/>
      <c r="I263" s="324"/>
      <c r="J263" s="281"/>
      <c r="K263" s="326"/>
      <c r="L263" s="327"/>
      <c r="N263" s="120"/>
      <c r="O263" s="120"/>
    </row>
    <row r="264" spans="1:15">
      <c r="A264" s="285"/>
      <c r="B264" s="286"/>
      <c r="C264" s="287"/>
      <c r="D264" s="250"/>
      <c r="E264" s="323"/>
      <c r="F264" s="324"/>
      <c r="G264" s="325"/>
      <c r="H264" s="325"/>
      <c r="I264" s="324"/>
      <c r="J264" s="281"/>
      <c r="K264" s="326"/>
      <c r="L264" s="327"/>
      <c r="N264" s="120"/>
      <c r="O264" s="120"/>
    </row>
    <row r="265" spans="1:15">
      <c r="A265" s="285"/>
      <c r="B265" s="286"/>
      <c r="C265" s="287"/>
      <c r="D265" s="250"/>
      <c r="E265" s="323"/>
      <c r="F265" s="324"/>
      <c r="G265" s="325"/>
      <c r="H265" s="325"/>
      <c r="I265" s="324"/>
      <c r="J265" s="281"/>
      <c r="K265" s="326"/>
      <c r="L265" s="327"/>
      <c r="N265" s="120"/>
      <c r="O265" s="120"/>
    </row>
    <row r="266" spans="1:15">
      <c r="A266" s="285"/>
      <c r="B266" s="286"/>
      <c r="C266" s="287"/>
      <c r="D266" s="250"/>
      <c r="E266" s="323"/>
      <c r="F266" s="324"/>
      <c r="G266" s="325"/>
      <c r="H266" s="325"/>
      <c r="I266" s="324"/>
      <c r="J266" s="281"/>
      <c r="K266" s="326"/>
      <c r="L266" s="327"/>
      <c r="N266" s="120"/>
      <c r="O266" s="120"/>
    </row>
    <row r="267" spans="1:15">
      <c r="A267" s="285"/>
      <c r="B267" s="286"/>
      <c r="C267" s="287"/>
      <c r="D267" s="250"/>
      <c r="E267" s="323"/>
      <c r="F267" s="324"/>
      <c r="G267" s="325"/>
      <c r="H267" s="325"/>
      <c r="I267" s="324"/>
      <c r="J267" s="281"/>
      <c r="K267" s="326"/>
      <c r="L267" s="327"/>
      <c r="N267" s="120"/>
      <c r="O267" s="120"/>
    </row>
    <row r="268" spans="1:15">
      <c r="A268" s="285"/>
      <c r="B268" s="286"/>
      <c r="C268" s="287"/>
      <c r="D268" s="250"/>
      <c r="E268" s="323"/>
      <c r="F268" s="324"/>
      <c r="G268" s="325"/>
      <c r="H268" s="325"/>
      <c r="I268" s="324"/>
      <c r="J268" s="281"/>
      <c r="K268" s="326"/>
      <c r="L268" s="327"/>
      <c r="N268" s="120"/>
      <c r="O268" s="120"/>
    </row>
    <row r="269" spans="1:15">
      <c r="A269" s="285"/>
      <c r="B269" s="286"/>
      <c r="C269" s="287"/>
      <c r="D269" s="250"/>
      <c r="E269" s="323"/>
      <c r="F269" s="324"/>
      <c r="G269" s="325"/>
      <c r="H269" s="325"/>
      <c r="I269" s="324"/>
      <c r="J269" s="281"/>
      <c r="K269" s="326"/>
      <c r="L269" s="327"/>
      <c r="N269" s="120"/>
      <c r="O269" s="120"/>
    </row>
    <row r="270" spans="1:15">
      <c r="A270" s="285"/>
      <c r="B270" s="286"/>
      <c r="C270" s="287"/>
      <c r="D270" s="250"/>
      <c r="E270" s="323"/>
      <c r="F270" s="324"/>
      <c r="G270" s="325"/>
      <c r="H270" s="325"/>
      <c r="I270" s="324"/>
      <c r="J270" s="281"/>
      <c r="K270" s="326"/>
      <c r="L270" s="327"/>
      <c r="N270" s="120"/>
      <c r="O270" s="120"/>
    </row>
    <row r="271" spans="1:15">
      <c r="A271" s="285"/>
      <c r="B271" s="286"/>
      <c r="C271" s="287"/>
      <c r="D271" s="250"/>
      <c r="E271" s="323"/>
      <c r="F271" s="324"/>
      <c r="G271" s="325"/>
      <c r="H271" s="325"/>
      <c r="I271" s="324"/>
      <c r="J271" s="281"/>
      <c r="K271" s="326"/>
      <c r="L271" s="327"/>
      <c r="N271" s="120"/>
      <c r="O271" s="120"/>
    </row>
    <row r="272" spans="1:15">
      <c r="A272" s="285"/>
      <c r="B272" s="286"/>
      <c r="C272" s="287"/>
      <c r="D272" s="250"/>
      <c r="E272" s="323"/>
      <c r="F272" s="324"/>
      <c r="G272" s="325"/>
      <c r="H272" s="325"/>
      <c r="I272" s="324"/>
      <c r="J272" s="281"/>
      <c r="K272" s="326"/>
      <c r="L272" s="327"/>
      <c r="N272" s="120"/>
      <c r="O272" s="120"/>
    </row>
    <row r="273" spans="1:15">
      <c r="A273" s="285"/>
      <c r="B273" s="286"/>
      <c r="C273" s="287"/>
      <c r="D273" s="250"/>
      <c r="E273" s="323"/>
      <c r="F273" s="324"/>
      <c r="G273" s="325"/>
      <c r="H273" s="325"/>
      <c r="I273" s="324"/>
      <c r="J273" s="281"/>
      <c r="K273" s="326"/>
      <c r="L273" s="327"/>
      <c r="N273" s="120"/>
      <c r="O273" s="120"/>
    </row>
    <row r="274" spans="1:15">
      <c r="A274" s="285"/>
      <c r="B274" s="286"/>
      <c r="C274" s="287"/>
      <c r="D274" s="250"/>
      <c r="E274" s="323"/>
      <c r="F274" s="324"/>
      <c r="G274" s="325"/>
      <c r="H274" s="325"/>
      <c r="I274" s="324"/>
      <c r="J274" s="281"/>
      <c r="K274" s="326"/>
      <c r="L274" s="327"/>
      <c r="N274" s="120"/>
      <c r="O274" s="120"/>
    </row>
    <row r="275" spans="1:15">
      <c r="A275" s="285"/>
      <c r="B275" s="286"/>
      <c r="C275" s="287"/>
      <c r="D275" s="250"/>
      <c r="E275" s="323"/>
      <c r="F275" s="324"/>
      <c r="G275" s="325"/>
      <c r="H275" s="325"/>
      <c r="I275" s="324"/>
      <c r="J275" s="281"/>
      <c r="K275" s="326"/>
      <c r="L275" s="327"/>
      <c r="N275" s="120"/>
      <c r="O275" s="120"/>
    </row>
    <row r="276" spans="1:15">
      <c r="A276" s="285"/>
      <c r="B276" s="286"/>
      <c r="C276" s="287"/>
      <c r="D276" s="250"/>
      <c r="E276" s="323"/>
      <c r="F276" s="324"/>
      <c r="G276" s="325"/>
      <c r="H276" s="325"/>
      <c r="I276" s="324"/>
      <c r="J276" s="281"/>
      <c r="K276" s="326"/>
      <c r="L276" s="327"/>
      <c r="N276" s="120"/>
      <c r="O276" s="120"/>
    </row>
    <row r="277" spans="1:15">
      <c r="A277" s="285"/>
      <c r="B277" s="286"/>
      <c r="C277" s="287"/>
      <c r="D277" s="250"/>
      <c r="E277" s="323"/>
      <c r="F277" s="324"/>
      <c r="G277" s="325"/>
      <c r="H277" s="325"/>
      <c r="I277" s="324"/>
      <c r="J277" s="281"/>
      <c r="K277" s="326"/>
      <c r="L277" s="327"/>
      <c r="N277" s="120"/>
      <c r="O277" s="120"/>
    </row>
    <row r="278" spans="1:15">
      <c r="A278" s="278"/>
      <c r="B278" s="248"/>
      <c r="C278" s="249"/>
      <c r="D278" s="250"/>
      <c r="E278" s="323"/>
      <c r="F278" s="324"/>
      <c r="G278" s="325"/>
      <c r="H278" s="325"/>
      <c r="I278" s="324"/>
      <c r="J278" s="281"/>
      <c r="K278" s="326"/>
      <c r="L278" s="327"/>
      <c r="N278" s="120"/>
      <c r="O278" s="120"/>
    </row>
    <row r="279" spans="1:15">
      <c r="A279" s="278"/>
      <c r="B279" s="248"/>
      <c r="C279" s="249"/>
      <c r="D279" s="250"/>
      <c r="E279" s="323"/>
      <c r="F279" s="324"/>
      <c r="G279" s="325"/>
      <c r="H279" s="325"/>
      <c r="I279" s="324"/>
      <c r="J279" s="281"/>
      <c r="K279" s="326"/>
      <c r="L279" s="327"/>
      <c r="N279" s="120"/>
      <c r="O279" s="120"/>
    </row>
    <row r="280" spans="1:15">
      <c r="A280" s="278"/>
      <c r="B280" s="248"/>
      <c r="C280" s="249"/>
      <c r="D280" s="250"/>
      <c r="E280" s="323"/>
      <c r="F280" s="324"/>
      <c r="G280" s="325"/>
      <c r="H280" s="325"/>
      <c r="I280" s="324"/>
      <c r="J280" s="281"/>
      <c r="K280" s="326"/>
      <c r="L280" s="327"/>
      <c r="N280" s="120"/>
      <c r="O280" s="120"/>
    </row>
    <row r="281" spans="1:15">
      <c r="A281" s="278"/>
      <c r="B281" s="248"/>
      <c r="C281" s="249"/>
      <c r="D281" s="250"/>
      <c r="E281" s="323"/>
      <c r="F281" s="324"/>
      <c r="G281" s="325"/>
      <c r="H281" s="325"/>
      <c r="I281" s="324"/>
      <c r="J281" s="281"/>
      <c r="K281" s="326"/>
      <c r="L281" s="327"/>
      <c r="N281" s="120"/>
      <c r="O281" s="120"/>
    </row>
    <row r="282" spans="1:15">
      <c r="A282" s="278"/>
      <c r="B282" s="248"/>
      <c r="C282" s="249"/>
      <c r="D282" s="250"/>
      <c r="E282" s="323"/>
      <c r="F282" s="324"/>
      <c r="G282" s="325"/>
      <c r="H282" s="325"/>
      <c r="I282" s="324"/>
      <c r="J282" s="281"/>
      <c r="K282" s="326"/>
      <c r="L282" s="327"/>
      <c r="N282" s="120"/>
      <c r="O282" s="120"/>
    </row>
    <row r="283" spans="1:15">
      <c r="A283" s="278"/>
      <c r="B283" s="248"/>
      <c r="C283" s="249"/>
      <c r="D283" s="250"/>
      <c r="E283" s="323"/>
      <c r="F283" s="324"/>
      <c r="G283" s="325"/>
      <c r="H283" s="325"/>
      <c r="I283" s="324"/>
      <c r="J283" s="281"/>
      <c r="K283" s="326"/>
      <c r="L283" s="327"/>
      <c r="N283" s="120"/>
      <c r="O283" s="120"/>
    </row>
    <row r="284" spans="1:15">
      <c r="A284" s="278"/>
      <c r="B284" s="248"/>
      <c r="C284" s="249"/>
      <c r="D284" s="250"/>
      <c r="E284" s="323"/>
      <c r="F284" s="324"/>
      <c r="G284" s="325"/>
      <c r="H284" s="325"/>
      <c r="I284" s="324"/>
      <c r="J284" s="281"/>
      <c r="K284" s="326"/>
      <c r="L284" s="327"/>
      <c r="N284" s="120"/>
      <c r="O284" s="120"/>
    </row>
    <row r="285" spans="1:15">
      <c r="A285" s="285"/>
      <c r="B285" s="286"/>
      <c r="C285" s="287"/>
      <c r="D285" s="250"/>
      <c r="E285" s="323"/>
      <c r="F285" s="324"/>
      <c r="G285" s="325"/>
      <c r="H285" s="325"/>
      <c r="I285" s="324"/>
      <c r="J285" s="281"/>
      <c r="K285" s="326"/>
      <c r="L285" s="327"/>
      <c r="N285" s="120"/>
      <c r="O285" s="120"/>
    </row>
    <row r="286" spans="1:15">
      <c r="A286" s="285"/>
      <c r="B286" s="286"/>
      <c r="C286" s="287"/>
      <c r="D286" s="250"/>
      <c r="E286" s="323"/>
      <c r="F286" s="324"/>
      <c r="G286" s="325"/>
      <c r="H286" s="325"/>
      <c r="I286" s="324"/>
      <c r="J286" s="281"/>
      <c r="K286" s="326"/>
      <c r="L286" s="327"/>
      <c r="N286" s="120"/>
      <c r="O286" s="120"/>
    </row>
    <row r="287" spans="1:15">
      <c r="A287" s="288"/>
      <c r="B287" s="289"/>
      <c r="C287" s="290"/>
      <c r="D287" s="250"/>
      <c r="E287" s="323"/>
      <c r="F287" s="324"/>
      <c r="G287" s="325"/>
      <c r="H287" s="325"/>
      <c r="I287" s="324"/>
      <c r="J287" s="281"/>
      <c r="K287" s="326"/>
      <c r="L287" s="327"/>
      <c r="N287" s="120"/>
      <c r="O287" s="120"/>
    </row>
    <row r="288" spans="1:15">
      <c r="A288" s="288"/>
      <c r="B288" s="289"/>
      <c r="C288" s="290"/>
      <c r="D288" s="250"/>
      <c r="E288" s="323"/>
      <c r="F288" s="324"/>
      <c r="G288" s="325"/>
      <c r="H288" s="325"/>
      <c r="I288" s="324"/>
      <c r="J288" s="281"/>
      <c r="K288" s="326"/>
      <c r="L288" s="327"/>
      <c r="N288" s="120"/>
      <c r="O288" s="120"/>
    </row>
    <row r="289" spans="1:15">
      <c r="A289" s="285"/>
      <c r="B289" s="286"/>
      <c r="C289" s="287"/>
      <c r="D289" s="250"/>
      <c r="E289" s="323"/>
      <c r="F289" s="324"/>
      <c r="G289" s="325"/>
      <c r="H289" s="325"/>
      <c r="I289" s="324"/>
      <c r="J289" s="281"/>
      <c r="K289" s="326"/>
      <c r="L289" s="327"/>
      <c r="N289" s="120"/>
      <c r="O289" s="120"/>
    </row>
    <row r="290" spans="1:15">
      <c r="A290" s="285"/>
      <c r="B290" s="286"/>
      <c r="C290" s="287"/>
      <c r="D290" s="250"/>
      <c r="E290" s="323"/>
      <c r="F290" s="324"/>
      <c r="G290" s="325"/>
      <c r="H290" s="325"/>
      <c r="I290" s="324"/>
      <c r="J290" s="281"/>
      <c r="K290" s="326"/>
      <c r="L290" s="327"/>
      <c r="N290" s="120"/>
      <c r="O290" s="120"/>
    </row>
    <row r="291" spans="1:15">
      <c r="A291" s="285"/>
      <c r="B291" s="286"/>
      <c r="C291" s="287"/>
      <c r="D291" s="250"/>
      <c r="E291" s="323"/>
      <c r="F291" s="324"/>
      <c r="G291" s="325"/>
      <c r="H291" s="325"/>
      <c r="I291" s="324"/>
      <c r="J291" s="281"/>
      <c r="K291" s="326"/>
      <c r="L291" s="327"/>
      <c r="N291" s="120"/>
      <c r="O291" s="120"/>
    </row>
    <row r="292" spans="1:15">
      <c r="A292" s="278"/>
      <c r="B292" s="248"/>
      <c r="C292" s="249"/>
      <c r="D292" s="250"/>
      <c r="E292" s="323"/>
      <c r="F292" s="324"/>
      <c r="G292" s="325"/>
      <c r="H292" s="325"/>
      <c r="I292" s="324"/>
      <c r="J292" s="281"/>
      <c r="K292" s="326"/>
      <c r="L292" s="327"/>
      <c r="N292" s="120"/>
      <c r="O292" s="120"/>
    </row>
    <row r="293" spans="1:15">
      <c r="A293" s="278"/>
      <c r="B293" s="248"/>
      <c r="C293" s="249"/>
      <c r="D293" s="250"/>
      <c r="E293" s="323"/>
      <c r="F293" s="324"/>
      <c r="G293" s="325"/>
      <c r="H293" s="325"/>
      <c r="I293" s="324"/>
      <c r="J293" s="281"/>
      <c r="K293" s="326"/>
      <c r="L293" s="327"/>
      <c r="N293" s="120"/>
      <c r="O293" s="120"/>
    </row>
    <row r="294" spans="1:15">
      <c r="A294" s="278"/>
      <c r="B294" s="248"/>
      <c r="C294" s="249"/>
      <c r="D294" s="250"/>
      <c r="E294" s="323"/>
      <c r="F294" s="324"/>
      <c r="G294" s="325"/>
      <c r="H294" s="325"/>
      <c r="I294" s="324"/>
      <c r="J294" s="281"/>
      <c r="K294" s="326"/>
      <c r="L294" s="327"/>
      <c r="N294" s="120"/>
      <c r="O294" s="120"/>
    </row>
    <row r="295" spans="1:15">
      <c r="A295" s="278"/>
      <c r="B295" s="248"/>
      <c r="C295" s="249"/>
      <c r="D295" s="250"/>
      <c r="E295" s="323"/>
      <c r="F295" s="324"/>
      <c r="G295" s="325"/>
      <c r="H295" s="325"/>
      <c r="I295" s="324"/>
      <c r="J295" s="281"/>
      <c r="K295" s="326"/>
      <c r="L295" s="327"/>
      <c r="N295" s="120"/>
      <c r="O295" s="120"/>
    </row>
    <row r="296" spans="1:15">
      <c r="A296" s="278"/>
      <c r="B296" s="248"/>
      <c r="C296" s="249"/>
      <c r="D296" s="250"/>
      <c r="E296" s="323"/>
      <c r="F296" s="324"/>
      <c r="G296" s="325"/>
      <c r="H296" s="325"/>
      <c r="I296" s="324"/>
      <c r="J296" s="281"/>
      <c r="K296" s="326"/>
      <c r="L296" s="327"/>
      <c r="N296" s="120"/>
      <c r="O296" s="120"/>
    </row>
    <row r="297" spans="1:15">
      <c r="A297" s="278"/>
      <c r="B297" s="248"/>
      <c r="C297" s="249"/>
      <c r="D297" s="250"/>
      <c r="E297" s="323"/>
      <c r="F297" s="324"/>
      <c r="G297" s="325"/>
      <c r="H297" s="325"/>
      <c r="I297" s="324"/>
      <c r="J297" s="281"/>
      <c r="K297" s="326"/>
      <c r="L297" s="327"/>
      <c r="N297" s="120"/>
      <c r="O297" s="120"/>
    </row>
    <row r="298" spans="1:15">
      <c r="A298" s="278"/>
      <c r="B298" s="248"/>
      <c r="C298" s="249"/>
      <c r="D298" s="250"/>
      <c r="E298" s="323"/>
      <c r="F298" s="324"/>
      <c r="G298" s="325"/>
      <c r="H298" s="325"/>
      <c r="I298" s="324"/>
      <c r="J298" s="281"/>
      <c r="K298" s="326"/>
      <c r="L298" s="327"/>
      <c r="N298" s="120"/>
      <c r="O298" s="120"/>
    </row>
    <row r="299" spans="1:15">
      <c r="A299" s="278"/>
      <c r="B299" s="248"/>
      <c r="C299" s="249"/>
      <c r="D299" s="250"/>
      <c r="E299" s="323"/>
      <c r="F299" s="324"/>
      <c r="G299" s="325"/>
      <c r="H299" s="325"/>
      <c r="I299" s="324"/>
      <c r="J299" s="281"/>
      <c r="K299" s="326"/>
      <c r="L299" s="327"/>
      <c r="N299" s="120"/>
      <c r="O299" s="120"/>
    </row>
    <row r="300" spans="1:15">
      <c r="A300" s="278"/>
      <c r="B300" s="248"/>
      <c r="C300" s="249"/>
      <c r="D300" s="250"/>
      <c r="E300" s="323"/>
      <c r="F300" s="324"/>
      <c r="G300" s="325"/>
      <c r="H300" s="325"/>
      <c r="I300" s="324"/>
      <c r="J300" s="281"/>
      <c r="K300" s="326"/>
      <c r="L300" s="327"/>
      <c r="N300" s="120"/>
      <c r="O300" s="120"/>
    </row>
    <row r="301" spans="1:15">
      <c r="A301" s="278"/>
      <c r="B301" s="248"/>
      <c r="C301" s="249"/>
      <c r="D301" s="250"/>
      <c r="E301" s="323"/>
      <c r="F301" s="324"/>
      <c r="G301" s="325"/>
      <c r="H301" s="325"/>
      <c r="I301" s="324"/>
      <c r="J301" s="281"/>
      <c r="K301" s="326"/>
      <c r="L301" s="327"/>
      <c r="N301" s="120"/>
      <c r="O301" s="120"/>
    </row>
    <row r="302" spans="1:15">
      <c r="A302" s="278"/>
      <c r="B302" s="248"/>
      <c r="C302" s="249"/>
      <c r="D302" s="250"/>
      <c r="E302" s="323"/>
      <c r="F302" s="324"/>
      <c r="G302" s="325"/>
      <c r="H302" s="325"/>
      <c r="I302" s="324"/>
      <c r="J302" s="281"/>
      <c r="K302" s="326"/>
      <c r="L302" s="327"/>
      <c r="N302" s="120"/>
      <c r="O302" s="120"/>
    </row>
    <row r="303" spans="1:15">
      <c r="A303" s="278"/>
      <c r="B303" s="248"/>
      <c r="C303" s="249"/>
      <c r="D303" s="250"/>
      <c r="E303" s="323"/>
      <c r="F303" s="324"/>
      <c r="G303" s="325"/>
      <c r="H303" s="325"/>
      <c r="I303" s="324"/>
      <c r="J303" s="281"/>
      <c r="K303" s="326"/>
      <c r="L303" s="327"/>
      <c r="N303" s="120"/>
      <c r="O303" s="120"/>
    </row>
    <row r="304" spans="1:15">
      <c r="A304" s="278"/>
      <c r="B304" s="248"/>
      <c r="C304" s="249"/>
      <c r="D304" s="250"/>
      <c r="E304" s="323"/>
      <c r="F304" s="324"/>
      <c r="G304" s="325"/>
      <c r="H304" s="325"/>
      <c r="I304" s="324"/>
      <c r="J304" s="281"/>
      <c r="K304" s="326"/>
      <c r="L304" s="327"/>
      <c r="N304" s="120"/>
      <c r="O304" s="120"/>
    </row>
    <row r="305" spans="1:15">
      <c r="A305" s="278"/>
      <c r="B305" s="248"/>
      <c r="C305" s="249"/>
      <c r="D305" s="250"/>
      <c r="E305" s="323"/>
      <c r="F305" s="324"/>
      <c r="G305" s="325"/>
      <c r="H305" s="325"/>
      <c r="I305" s="324"/>
      <c r="J305" s="281"/>
      <c r="K305" s="326"/>
      <c r="L305" s="327"/>
      <c r="N305" s="120"/>
      <c r="O305" s="120"/>
    </row>
    <row r="306" spans="1:15">
      <c r="A306" s="278"/>
      <c r="B306" s="248"/>
      <c r="C306" s="249"/>
      <c r="D306" s="250"/>
      <c r="E306" s="323"/>
      <c r="F306" s="324"/>
      <c r="G306" s="325"/>
      <c r="H306" s="325"/>
      <c r="I306" s="324"/>
      <c r="J306" s="281"/>
      <c r="K306" s="326"/>
      <c r="L306" s="327"/>
      <c r="N306" s="120"/>
      <c r="O306" s="120"/>
    </row>
    <row r="307" spans="1:15">
      <c r="A307" s="278"/>
      <c r="B307" s="248"/>
      <c r="C307" s="249"/>
      <c r="D307" s="250"/>
      <c r="E307" s="323"/>
      <c r="F307" s="324"/>
      <c r="G307" s="325"/>
      <c r="H307" s="325"/>
      <c r="I307" s="324"/>
      <c r="J307" s="281"/>
      <c r="K307" s="326"/>
      <c r="L307" s="327"/>
      <c r="N307" s="120"/>
      <c r="O307" s="120"/>
    </row>
    <row r="308" spans="1:15">
      <c r="A308" s="278"/>
      <c r="B308" s="248"/>
      <c r="C308" s="249"/>
      <c r="D308" s="250"/>
      <c r="E308" s="323"/>
      <c r="F308" s="324"/>
      <c r="G308" s="325"/>
      <c r="H308" s="325"/>
      <c r="I308" s="324"/>
      <c r="J308" s="281"/>
      <c r="K308" s="326"/>
      <c r="L308" s="327"/>
      <c r="N308" s="120"/>
      <c r="O308" s="120"/>
    </row>
    <row r="309" spans="1:15">
      <c r="A309" s="278"/>
      <c r="B309" s="248"/>
      <c r="C309" s="249"/>
      <c r="D309" s="250"/>
      <c r="E309" s="323"/>
      <c r="F309" s="324"/>
      <c r="G309" s="325"/>
      <c r="H309" s="325"/>
      <c r="I309" s="324"/>
      <c r="J309" s="281"/>
      <c r="K309" s="326"/>
      <c r="L309" s="327"/>
      <c r="N309" s="120"/>
      <c r="O309" s="120"/>
    </row>
    <row r="310" spans="1:15">
      <c r="A310" s="278"/>
      <c r="B310" s="248"/>
      <c r="C310" s="249"/>
      <c r="D310" s="250"/>
      <c r="E310" s="323"/>
      <c r="F310" s="324"/>
      <c r="G310" s="325"/>
      <c r="H310" s="325"/>
      <c r="I310" s="324"/>
      <c r="J310" s="281"/>
      <c r="K310" s="326"/>
      <c r="L310" s="327"/>
      <c r="N310" s="120"/>
      <c r="O310" s="120"/>
    </row>
    <row r="311" spans="1:15">
      <c r="A311" s="278"/>
      <c r="B311" s="248"/>
      <c r="C311" s="249"/>
      <c r="D311" s="250"/>
      <c r="E311" s="323"/>
      <c r="F311" s="324"/>
      <c r="G311" s="325"/>
      <c r="H311" s="325"/>
      <c r="I311" s="324"/>
      <c r="J311" s="281"/>
      <c r="K311" s="326"/>
      <c r="L311" s="327"/>
      <c r="N311" s="120"/>
      <c r="O311" s="120"/>
    </row>
    <row r="312" spans="1:15">
      <c r="A312" s="278"/>
      <c r="B312" s="248"/>
      <c r="C312" s="249"/>
      <c r="D312" s="250"/>
      <c r="E312" s="323"/>
      <c r="F312" s="324"/>
      <c r="G312" s="325"/>
      <c r="H312" s="325"/>
      <c r="I312" s="324"/>
      <c r="J312" s="281"/>
      <c r="K312" s="326"/>
      <c r="L312" s="327"/>
      <c r="N312" s="120"/>
      <c r="O312" s="120"/>
    </row>
    <row r="313" spans="1:15">
      <c r="A313" s="278"/>
      <c r="B313" s="248"/>
      <c r="C313" s="249"/>
      <c r="D313" s="250"/>
      <c r="E313" s="323"/>
      <c r="F313" s="324"/>
      <c r="G313" s="325"/>
      <c r="H313" s="325"/>
      <c r="I313" s="324"/>
      <c r="J313" s="281"/>
      <c r="K313" s="326"/>
      <c r="L313" s="327"/>
      <c r="N313" s="120"/>
      <c r="O313" s="120"/>
    </row>
    <row r="314" spans="1:15">
      <c r="A314" s="278"/>
      <c r="B314" s="248"/>
      <c r="C314" s="249"/>
      <c r="D314" s="250"/>
      <c r="E314" s="323"/>
      <c r="F314" s="324"/>
      <c r="G314" s="325"/>
      <c r="H314" s="325"/>
      <c r="I314" s="324"/>
      <c r="J314" s="281"/>
      <c r="K314" s="326"/>
      <c r="L314" s="327"/>
      <c r="N314" s="120"/>
      <c r="O314" s="120"/>
    </row>
    <row r="315" spans="1:15">
      <c r="A315" s="278"/>
      <c r="B315" s="248"/>
      <c r="C315" s="249"/>
      <c r="D315" s="250"/>
      <c r="E315" s="323"/>
      <c r="F315" s="324"/>
      <c r="G315" s="325"/>
      <c r="H315" s="325"/>
      <c r="I315" s="324"/>
      <c r="J315" s="281"/>
      <c r="K315" s="326"/>
      <c r="L315" s="327"/>
      <c r="N315" s="120"/>
      <c r="O315" s="120"/>
    </row>
    <row r="316" spans="1:15">
      <c r="A316" s="278"/>
      <c r="B316" s="248"/>
      <c r="C316" s="249"/>
      <c r="D316" s="250"/>
      <c r="E316" s="323"/>
      <c r="F316" s="324"/>
      <c r="G316" s="325"/>
      <c r="H316" s="325"/>
      <c r="I316" s="324"/>
      <c r="J316" s="281"/>
      <c r="K316" s="326"/>
      <c r="L316" s="327"/>
      <c r="N316" s="120"/>
      <c r="O316" s="120"/>
    </row>
    <row r="317" spans="1:15">
      <c r="A317" s="278"/>
      <c r="B317" s="248"/>
      <c r="C317" s="249"/>
      <c r="D317" s="250"/>
      <c r="E317" s="323"/>
      <c r="F317" s="324"/>
      <c r="G317" s="325"/>
      <c r="H317" s="325"/>
      <c r="I317" s="324"/>
      <c r="J317" s="281"/>
      <c r="K317" s="326"/>
      <c r="L317" s="327"/>
      <c r="N317" s="120"/>
      <c r="O317" s="120"/>
    </row>
    <row r="318" spans="1:15">
      <c r="A318" s="278"/>
      <c r="B318" s="248"/>
      <c r="C318" s="249"/>
      <c r="D318" s="250"/>
      <c r="E318" s="323"/>
      <c r="F318" s="324"/>
      <c r="G318" s="325"/>
      <c r="H318" s="325"/>
      <c r="I318" s="324"/>
      <c r="J318" s="281"/>
      <c r="K318" s="326"/>
      <c r="L318" s="327"/>
      <c r="N318" s="120"/>
      <c r="O318" s="120"/>
    </row>
    <row r="319" spans="1:15">
      <c r="A319" s="328"/>
      <c r="B319" s="329"/>
      <c r="C319" s="330"/>
      <c r="D319" s="250"/>
      <c r="E319" s="323"/>
      <c r="F319" s="324"/>
      <c r="G319" s="325"/>
      <c r="H319" s="325"/>
      <c r="I319" s="324"/>
      <c r="J319" s="281"/>
      <c r="K319" s="326"/>
      <c r="L319" s="327"/>
      <c r="N319" s="120"/>
      <c r="O319" s="120"/>
    </row>
    <row r="320" spans="1:15">
      <c r="A320" s="328"/>
      <c r="B320" s="329"/>
      <c r="C320" s="330"/>
      <c r="D320" s="250"/>
      <c r="E320" s="323"/>
      <c r="F320" s="324"/>
      <c r="G320" s="325"/>
      <c r="H320" s="325"/>
      <c r="I320" s="324"/>
      <c r="J320" s="281"/>
      <c r="K320" s="326"/>
      <c r="L320" s="327"/>
      <c r="N320" s="120"/>
      <c r="O320" s="120"/>
    </row>
    <row r="321" spans="1:15">
      <c r="A321" s="328"/>
      <c r="B321" s="329"/>
      <c r="C321" s="330"/>
      <c r="D321" s="250"/>
      <c r="E321" s="323"/>
      <c r="F321" s="324"/>
      <c r="G321" s="325"/>
      <c r="H321" s="325"/>
      <c r="I321" s="324"/>
      <c r="J321" s="281"/>
      <c r="K321" s="326"/>
      <c r="L321" s="327"/>
      <c r="N321" s="120"/>
      <c r="O321" s="120"/>
    </row>
    <row r="322" spans="1:15">
      <c r="A322" s="328"/>
      <c r="B322" s="329"/>
      <c r="C322" s="330"/>
      <c r="D322" s="250"/>
      <c r="E322" s="323"/>
      <c r="F322" s="324"/>
      <c r="G322" s="325"/>
      <c r="H322" s="325"/>
      <c r="I322" s="324"/>
      <c r="J322" s="281"/>
      <c r="K322" s="326"/>
      <c r="L322" s="327"/>
      <c r="N322" s="120"/>
      <c r="O322" s="120"/>
    </row>
    <row r="323" spans="1:15">
      <c r="A323" s="328"/>
      <c r="B323" s="329"/>
      <c r="C323" s="330"/>
      <c r="D323" s="250"/>
      <c r="E323" s="323"/>
      <c r="F323" s="324"/>
      <c r="G323" s="325"/>
      <c r="H323" s="325"/>
      <c r="I323" s="324"/>
      <c r="J323" s="281"/>
      <c r="K323" s="326"/>
      <c r="L323" s="327"/>
      <c r="N323" s="120"/>
      <c r="O323" s="120"/>
    </row>
    <row r="324" spans="1:15">
      <c r="A324" s="328"/>
      <c r="B324" s="329"/>
      <c r="C324" s="330"/>
      <c r="D324" s="250"/>
      <c r="E324" s="323"/>
      <c r="F324" s="324"/>
      <c r="G324" s="325"/>
      <c r="H324" s="325"/>
      <c r="I324" s="324"/>
      <c r="J324" s="281"/>
      <c r="K324" s="326"/>
      <c r="L324" s="327"/>
      <c r="N324" s="120"/>
      <c r="O324" s="120"/>
    </row>
    <row r="325" spans="1:15">
      <c r="A325" s="328"/>
      <c r="B325" s="329"/>
      <c r="C325" s="330"/>
      <c r="D325" s="250"/>
      <c r="E325" s="323"/>
      <c r="F325" s="324"/>
      <c r="G325" s="325"/>
      <c r="H325" s="325"/>
      <c r="I325" s="324"/>
      <c r="J325" s="281"/>
      <c r="K325" s="326"/>
      <c r="L325" s="327"/>
      <c r="N325" s="120"/>
      <c r="O325" s="120"/>
    </row>
    <row r="326" spans="1:15">
      <c r="A326" s="328"/>
      <c r="B326" s="329"/>
      <c r="C326" s="330"/>
      <c r="D326" s="250"/>
      <c r="E326" s="323"/>
      <c r="F326" s="324"/>
      <c r="G326" s="325"/>
      <c r="H326" s="325"/>
      <c r="I326" s="324"/>
      <c r="J326" s="281"/>
      <c r="K326" s="326"/>
      <c r="L326" s="327"/>
      <c r="N326" s="120"/>
      <c r="O326" s="120"/>
    </row>
    <row r="327" spans="1:15">
      <c r="A327" s="328"/>
      <c r="B327" s="329"/>
      <c r="C327" s="330"/>
      <c r="D327" s="250"/>
      <c r="E327" s="323"/>
      <c r="F327" s="324"/>
      <c r="G327" s="325"/>
      <c r="H327" s="325"/>
      <c r="I327" s="324"/>
      <c r="J327" s="281"/>
      <c r="K327" s="326"/>
      <c r="L327" s="327"/>
      <c r="N327" s="120"/>
      <c r="O327" s="120"/>
    </row>
    <row r="328" spans="1:15">
      <c r="A328" s="328"/>
      <c r="B328" s="329"/>
      <c r="C328" s="330"/>
      <c r="D328" s="250"/>
      <c r="E328" s="323"/>
      <c r="F328" s="324"/>
      <c r="G328" s="325"/>
      <c r="H328" s="325"/>
      <c r="I328" s="324"/>
      <c r="J328" s="281"/>
      <c r="K328" s="326"/>
      <c r="L328" s="327"/>
      <c r="N328" s="120"/>
      <c r="O328" s="120"/>
    </row>
    <row r="329" spans="1:15">
      <c r="A329" s="328"/>
      <c r="B329" s="329"/>
      <c r="C329" s="330"/>
      <c r="D329" s="250"/>
      <c r="E329" s="323"/>
      <c r="F329" s="324"/>
      <c r="G329" s="325"/>
      <c r="H329" s="325"/>
      <c r="I329" s="324"/>
      <c r="J329" s="281"/>
      <c r="K329" s="326"/>
      <c r="L329" s="327"/>
      <c r="N329" s="120"/>
      <c r="O329" s="120"/>
    </row>
    <row r="330" spans="1:15">
      <c r="A330" s="328"/>
      <c r="B330" s="329"/>
      <c r="C330" s="330"/>
      <c r="D330" s="250"/>
      <c r="E330" s="323"/>
      <c r="F330" s="324"/>
      <c r="G330" s="325"/>
      <c r="H330" s="325"/>
      <c r="I330" s="324"/>
      <c r="J330" s="281"/>
      <c r="K330" s="326"/>
      <c r="L330" s="327"/>
      <c r="N330" s="120"/>
      <c r="O330" s="120"/>
    </row>
    <row r="331" spans="1:15">
      <c r="A331" s="328"/>
      <c r="B331" s="329"/>
      <c r="C331" s="330"/>
      <c r="D331" s="250"/>
      <c r="E331" s="323"/>
      <c r="F331" s="324"/>
      <c r="G331" s="325"/>
      <c r="H331" s="325"/>
      <c r="I331" s="324"/>
      <c r="J331" s="281"/>
      <c r="K331" s="326"/>
      <c r="L331" s="327"/>
      <c r="N331" s="120"/>
      <c r="O331" s="120"/>
    </row>
    <row r="332" spans="1:15">
      <c r="A332" s="328"/>
      <c r="B332" s="329"/>
      <c r="C332" s="330"/>
      <c r="D332" s="250"/>
      <c r="E332" s="323"/>
      <c r="F332" s="324"/>
      <c r="G332" s="325"/>
      <c r="H332" s="325"/>
      <c r="I332" s="324"/>
      <c r="J332" s="281"/>
      <c r="K332" s="326"/>
      <c r="L332" s="327"/>
      <c r="N332" s="120"/>
      <c r="O332" s="120"/>
    </row>
    <row r="333" spans="1:15">
      <c r="A333" s="328"/>
      <c r="B333" s="329"/>
      <c r="C333" s="330"/>
      <c r="D333" s="250"/>
      <c r="E333" s="323"/>
      <c r="F333" s="324"/>
      <c r="G333" s="325"/>
      <c r="H333" s="325"/>
      <c r="I333" s="324"/>
      <c r="J333" s="281"/>
      <c r="K333" s="326"/>
      <c r="L333" s="327"/>
      <c r="N333" s="120"/>
      <c r="O333" s="120"/>
    </row>
    <row r="334" spans="1:15">
      <c r="A334" s="328"/>
      <c r="B334" s="329"/>
      <c r="C334" s="330"/>
      <c r="D334" s="250"/>
      <c r="E334" s="323"/>
      <c r="F334" s="324"/>
      <c r="G334" s="325"/>
      <c r="H334" s="325"/>
      <c r="I334" s="324"/>
      <c r="J334" s="281"/>
      <c r="K334" s="326"/>
      <c r="L334" s="327"/>
      <c r="N334" s="120"/>
      <c r="O334" s="120"/>
    </row>
    <row r="335" spans="1:15">
      <c r="A335" s="328"/>
      <c r="B335" s="329"/>
      <c r="C335" s="330"/>
      <c r="D335" s="250"/>
      <c r="E335" s="323"/>
      <c r="F335" s="324"/>
      <c r="G335" s="325"/>
      <c r="H335" s="325"/>
      <c r="I335" s="324"/>
      <c r="J335" s="281"/>
      <c r="K335" s="326"/>
      <c r="L335" s="327"/>
      <c r="N335" s="120"/>
      <c r="O335" s="120"/>
    </row>
    <row r="336" spans="1:15">
      <c r="A336" s="328"/>
      <c r="B336" s="329"/>
      <c r="C336" s="330"/>
      <c r="D336" s="250"/>
      <c r="E336" s="323"/>
      <c r="F336" s="324"/>
      <c r="G336" s="325"/>
      <c r="H336" s="325"/>
      <c r="I336" s="324"/>
      <c r="J336" s="281"/>
      <c r="K336" s="326"/>
      <c r="L336" s="327"/>
      <c r="N336" s="120"/>
      <c r="O336" s="120"/>
    </row>
    <row r="337" spans="1:15">
      <c r="A337" s="328"/>
      <c r="B337" s="329"/>
      <c r="C337" s="330"/>
      <c r="D337" s="250"/>
      <c r="E337" s="323"/>
      <c r="F337" s="324"/>
      <c r="G337" s="325"/>
      <c r="H337" s="325"/>
      <c r="I337" s="324"/>
      <c r="J337" s="281"/>
      <c r="K337" s="326"/>
      <c r="L337" s="327"/>
      <c r="N337" s="120"/>
      <c r="O337" s="120"/>
    </row>
    <row r="338" spans="1:15">
      <c r="A338" s="328"/>
      <c r="B338" s="329"/>
      <c r="C338" s="330"/>
      <c r="D338" s="250"/>
      <c r="E338" s="323"/>
      <c r="F338" s="324"/>
      <c r="G338" s="325"/>
      <c r="H338" s="325"/>
      <c r="I338" s="324"/>
      <c r="J338" s="281"/>
      <c r="K338" s="326"/>
      <c r="L338" s="327"/>
      <c r="N338" s="120"/>
      <c r="O338" s="120"/>
    </row>
    <row r="339" spans="1:15">
      <c r="A339" s="328"/>
      <c r="B339" s="329"/>
      <c r="C339" s="330"/>
      <c r="D339" s="250"/>
      <c r="E339" s="323"/>
      <c r="F339" s="324"/>
      <c r="G339" s="325"/>
      <c r="H339" s="325"/>
      <c r="I339" s="324"/>
      <c r="J339" s="281"/>
      <c r="K339" s="326"/>
      <c r="L339" s="327"/>
      <c r="N339" s="120"/>
      <c r="O339" s="120"/>
    </row>
    <row r="340" spans="1:15">
      <c r="A340" s="328"/>
      <c r="B340" s="329"/>
      <c r="C340" s="330"/>
      <c r="D340" s="250"/>
      <c r="E340" s="323"/>
      <c r="F340" s="324"/>
      <c r="G340" s="325"/>
      <c r="H340" s="325"/>
      <c r="I340" s="324"/>
      <c r="J340" s="281"/>
      <c r="K340" s="326"/>
      <c r="L340" s="327"/>
      <c r="N340" s="120"/>
      <c r="O340" s="120"/>
    </row>
    <row r="341" spans="1:15">
      <c r="A341" s="328"/>
      <c r="B341" s="329"/>
      <c r="C341" s="330"/>
      <c r="D341" s="250"/>
      <c r="E341" s="323"/>
      <c r="F341" s="324"/>
      <c r="G341" s="325"/>
      <c r="H341" s="325"/>
      <c r="I341" s="324"/>
      <c r="J341" s="281"/>
      <c r="K341" s="326"/>
      <c r="L341" s="327"/>
      <c r="N341" s="120"/>
      <c r="O341" s="120"/>
    </row>
    <row r="342" spans="1:15">
      <c r="A342" s="328"/>
      <c r="B342" s="329"/>
      <c r="C342" s="330"/>
      <c r="D342" s="250"/>
      <c r="E342" s="323"/>
      <c r="F342" s="324"/>
      <c r="G342" s="325"/>
      <c r="H342" s="325"/>
      <c r="I342" s="324"/>
      <c r="J342" s="281"/>
      <c r="K342" s="326"/>
      <c r="L342" s="327"/>
      <c r="N342" s="120"/>
      <c r="O342" s="120"/>
    </row>
    <row r="343" spans="1:15">
      <c r="A343" s="328"/>
      <c r="B343" s="329"/>
      <c r="C343" s="330"/>
      <c r="D343" s="250"/>
      <c r="E343" s="323"/>
      <c r="F343" s="324"/>
      <c r="G343" s="325"/>
      <c r="H343" s="325"/>
      <c r="I343" s="324"/>
      <c r="J343" s="281"/>
      <c r="K343" s="326"/>
      <c r="L343" s="327"/>
      <c r="N343" s="120"/>
      <c r="O343" s="120"/>
    </row>
    <row r="344" spans="1:15">
      <c r="A344" s="328"/>
      <c r="B344" s="329"/>
      <c r="C344" s="330"/>
      <c r="D344" s="250"/>
      <c r="E344" s="323"/>
      <c r="F344" s="324"/>
      <c r="G344" s="325"/>
      <c r="H344" s="325"/>
      <c r="I344" s="324"/>
      <c r="J344" s="281"/>
      <c r="K344" s="326"/>
      <c r="L344" s="327"/>
      <c r="N344" s="120"/>
      <c r="O344" s="120"/>
    </row>
    <row r="345" spans="1:15">
      <c r="A345" s="328"/>
      <c r="B345" s="329"/>
      <c r="C345" s="330"/>
      <c r="D345" s="250"/>
      <c r="E345" s="323"/>
      <c r="F345" s="324"/>
      <c r="G345" s="325"/>
      <c r="H345" s="325"/>
      <c r="I345" s="324"/>
      <c r="J345" s="281"/>
      <c r="K345" s="326"/>
      <c r="L345" s="327"/>
      <c r="N345" s="120"/>
      <c r="O345" s="120"/>
    </row>
    <row r="346" spans="1:15">
      <c r="A346" s="328"/>
      <c r="B346" s="329"/>
      <c r="C346" s="330"/>
      <c r="D346" s="250"/>
      <c r="E346" s="323"/>
      <c r="F346" s="324"/>
      <c r="G346" s="325"/>
      <c r="H346" s="325"/>
      <c r="I346" s="324"/>
      <c r="J346" s="281"/>
      <c r="K346" s="326"/>
      <c r="L346" s="327"/>
      <c r="N346" s="120"/>
      <c r="O346" s="120"/>
    </row>
    <row r="347" spans="1:15">
      <c r="A347" s="328"/>
      <c r="B347" s="329"/>
      <c r="C347" s="330"/>
      <c r="D347" s="250"/>
      <c r="E347" s="323"/>
      <c r="F347" s="324"/>
      <c r="G347" s="325"/>
      <c r="H347" s="325"/>
      <c r="I347" s="324"/>
      <c r="J347" s="281"/>
      <c r="K347" s="326"/>
      <c r="L347" s="327"/>
      <c r="N347" s="120"/>
      <c r="O347" s="120"/>
    </row>
    <row r="348" spans="1:15">
      <c r="A348" s="328"/>
      <c r="B348" s="329"/>
      <c r="C348" s="330"/>
      <c r="D348" s="250"/>
      <c r="E348" s="323"/>
      <c r="F348" s="324"/>
      <c r="G348" s="325"/>
      <c r="H348" s="325"/>
      <c r="I348" s="324"/>
      <c r="J348" s="281"/>
      <c r="K348" s="326"/>
      <c r="L348" s="327"/>
      <c r="N348" s="120"/>
      <c r="O348" s="120"/>
    </row>
    <row r="349" spans="1:15">
      <c r="A349" s="328"/>
      <c r="B349" s="329"/>
      <c r="C349" s="330"/>
      <c r="D349" s="250"/>
      <c r="E349" s="323"/>
      <c r="F349" s="324"/>
      <c r="G349" s="325"/>
      <c r="H349" s="325"/>
      <c r="I349" s="324"/>
      <c r="J349" s="281"/>
      <c r="K349" s="326"/>
      <c r="L349" s="327"/>
      <c r="N349" s="120"/>
      <c r="O349" s="120"/>
    </row>
    <row r="350" spans="1:15">
      <c r="A350" s="328"/>
      <c r="B350" s="329"/>
      <c r="C350" s="330"/>
      <c r="D350" s="250"/>
      <c r="E350" s="323"/>
      <c r="F350" s="324"/>
      <c r="G350" s="325"/>
      <c r="H350" s="325"/>
      <c r="I350" s="324"/>
      <c r="J350" s="281"/>
      <c r="K350" s="326"/>
      <c r="L350" s="327"/>
      <c r="N350" s="120"/>
      <c r="O350" s="120"/>
    </row>
    <row r="351" spans="1:15">
      <c r="A351" s="328"/>
      <c r="B351" s="329"/>
      <c r="C351" s="330"/>
      <c r="D351" s="250"/>
      <c r="E351" s="323"/>
      <c r="F351" s="324"/>
      <c r="G351" s="325"/>
      <c r="H351" s="325"/>
      <c r="I351" s="324"/>
      <c r="J351" s="281"/>
      <c r="K351" s="326"/>
      <c r="L351" s="327"/>
      <c r="N351" s="120"/>
      <c r="O351" s="120"/>
    </row>
    <row r="352" spans="1:15">
      <c r="A352" s="328"/>
      <c r="B352" s="329"/>
      <c r="C352" s="330"/>
      <c r="D352" s="250"/>
      <c r="E352" s="323"/>
      <c r="F352" s="324"/>
      <c r="G352" s="325"/>
      <c r="H352" s="325"/>
      <c r="I352" s="324"/>
      <c r="J352" s="281"/>
      <c r="K352" s="326"/>
      <c r="L352" s="327"/>
      <c r="N352" s="120"/>
      <c r="O352" s="120"/>
    </row>
    <row r="353" spans="1:15">
      <c r="A353" s="328"/>
      <c r="B353" s="329"/>
      <c r="C353" s="330"/>
      <c r="D353" s="250"/>
      <c r="E353" s="323"/>
      <c r="F353" s="324"/>
      <c r="G353" s="325"/>
      <c r="H353" s="325"/>
      <c r="I353" s="324"/>
      <c r="J353" s="281"/>
      <c r="K353" s="326"/>
      <c r="L353" s="327"/>
      <c r="N353" s="120"/>
      <c r="O353" s="120"/>
    </row>
    <row r="354" spans="1:15">
      <c r="A354" s="328"/>
      <c r="B354" s="329"/>
      <c r="C354" s="330"/>
      <c r="D354" s="250"/>
      <c r="E354" s="323"/>
      <c r="F354" s="324"/>
      <c r="G354" s="325"/>
      <c r="H354" s="325"/>
      <c r="I354" s="324"/>
      <c r="J354" s="281"/>
      <c r="K354" s="326"/>
      <c r="L354" s="327"/>
      <c r="N354" s="120"/>
      <c r="O354" s="120"/>
    </row>
    <row r="355" spans="1:15">
      <c r="A355" s="328"/>
      <c r="B355" s="329"/>
      <c r="C355" s="330"/>
      <c r="D355" s="250"/>
      <c r="E355" s="323"/>
      <c r="F355" s="324"/>
      <c r="G355" s="325"/>
      <c r="H355" s="325"/>
      <c r="I355" s="324"/>
      <c r="J355" s="281"/>
      <c r="K355" s="326"/>
      <c r="L355" s="327"/>
      <c r="N355" s="120"/>
      <c r="O355" s="120"/>
    </row>
    <row r="356" spans="1:15">
      <c r="A356" s="328"/>
      <c r="B356" s="329"/>
      <c r="C356" s="330"/>
      <c r="D356" s="250"/>
      <c r="E356" s="323"/>
      <c r="F356" s="324"/>
      <c r="G356" s="325"/>
      <c r="H356" s="325"/>
      <c r="I356" s="324"/>
      <c r="J356" s="281"/>
      <c r="K356" s="326"/>
      <c r="L356" s="327"/>
      <c r="N356" s="120"/>
      <c r="O356" s="120"/>
    </row>
    <row r="357" spans="1:15">
      <c r="A357" s="328"/>
      <c r="B357" s="329"/>
      <c r="C357" s="330"/>
      <c r="D357" s="250"/>
      <c r="E357" s="323"/>
      <c r="F357" s="324"/>
      <c r="G357" s="325"/>
      <c r="H357" s="325"/>
      <c r="I357" s="324"/>
      <c r="J357" s="281"/>
      <c r="K357" s="326"/>
      <c r="L357" s="327"/>
      <c r="N357" s="120"/>
      <c r="O357" s="120"/>
    </row>
    <row r="358" spans="1:15">
      <c r="A358" s="328"/>
      <c r="B358" s="329"/>
      <c r="C358" s="330"/>
      <c r="D358" s="250"/>
      <c r="E358" s="323"/>
      <c r="F358" s="324"/>
      <c r="G358" s="325"/>
      <c r="H358" s="325"/>
      <c r="I358" s="324"/>
      <c r="J358" s="281"/>
      <c r="K358" s="326"/>
      <c r="L358" s="327"/>
      <c r="N358" s="120"/>
      <c r="O358" s="120"/>
    </row>
    <row r="359" spans="1:15">
      <c r="A359" s="328"/>
      <c r="B359" s="329"/>
      <c r="C359" s="330"/>
      <c r="D359" s="250"/>
      <c r="E359" s="323"/>
      <c r="F359" s="324"/>
      <c r="G359" s="325"/>
      <c r="H359" s="325"/>
      <c r="I359" s="324"/>
      <c r="J359" s="281"/>
      <c r="K359" s="326"/>
      <c r="L359" s="327"/>
      <c r="N359" s="120"/>
      <c r="O359" s="120"/>
    </row>
    <row r="360" spans="1:15">
      <c r="A360" s="328"/>
      <c r="B360" s="329"/>
      <c r="C360" s="330"/>
      <c r="D360" s="250"/>
      <c r="E360" s="323"/>
      <c r="F360" s="324"/>
      <c r="G360" s="325"/>
      <c r="H360" s="325"/>
      <c r="I360" s="324"/>
      <c r="J360" s="281"/>
      <c r="K360" s="326"/>
      <c r="L360" s="327"/>
      <c r="N360" s="120"/>
      <c r="O360" s="120"/>
    </row>
    <row r="361" spans="1:15">
      <c r="A361" s="328"/>
      <c r="B361" s="329"/>
      <c r="C361" s="330"/>
      <c r="D361" s="250"/>
      <c r="E361" s="323"/>
      <c r="F361" s="324"/>
      <c r="G361" s="325"/>
      <c r="H361" s="325"/>
      <c r="I361" s="324"/>
      <c r="J361" s="281"/>
      <c r="K361" s="326"/>
      <c r="L361" s="327"/>
      <c r="N361" s="120"/>
      <c r="O361" s="120"/>
    </row>
    <row r="362" spans="1:15">
      <c r="A362" s="328"/>
      <c r="B362" s="329"/>
      <c r="C362" s="330"/>
      <c r="D362" s="250"/>
      <c r="E362" s="323"/>
      <c r="F362" s="324"/>
      <c r="G362" s="325"/>
      <c r="H362" s="325"/>
      <c r="I362" s="324"/>
      <c r="J362" s="281"/>
      <c r="K362" s="326"/>
      <c r="L362" s="327"/>
      <c r="N362" s="120"/>
      <c r="O362" s="120"/>
    </row>
    <row r="363" spans="1:15">
      <c r="A363" s="328"/>
      <c r="B363" s="329"/>
      <c r="C363" s="330"/>
      <c r="D363" s="250"/>
      <c r="E363" s="323"/>
      <c r="F363" s="324"/>
      <c r="G363" s="325"/>
      <c r="H363" s="325"/>
      <c r="I363" s="324"/>
      <c r="J363" s="281"/>
      <c r="K363" s="326"/>
      <c r="L363" s="327"/>
      <c r="N363" s="120"/>
      <c r="O363" s="120"/>
    </row>
    <row r="364" spans="1:15">
      <c r="A364" s="328"/>
      <c r="B364" s="329"/>
      <c r="C364" s="330"/>
      <c r="D364" s="250"/>
      <c r="E364" s="323"/>
      <c r="F364" s="324"/>
      <c r="G364" s="325"/>
      <c r="H364" s="325"/>
      <c r="I364" s="324"/>
      <c r="J364" s="281"/>
      <c r="K364" s="326"/>
      <c r="L364" s="327"/>
      <c r="N364" s="120"/>
      <c r="O364" s="120"/>
    </row>
    <row r="365" spans="1:15">
      <c r="A365" s="328"/>
      <c r="B365" s="329"/>
      <c r="C365" s="330"/>
      <c r="D365" s="250"/>
      <c r="E365" s="323"/>
      <c r="F365" s="324"/>
      <c r="G365" s="325"/>
      <c r="H365" s="325"/>
      <c r="I365" s="324"/>
      <c r="J365" s="281"/>
      <c r="K365" s="326"/>
      <c r="L365" s="327"/>
      <c r="N365" s="120"/>
      <c r="O365" s="120"/>
    </row>
    <row r="366" spans="1:15">
      <c r="A366" s="328"/>
      <c r="B366" s="329"/>
      <c r="C366" s="330"/>
      <c r="D366" s="250"/>
      <c r="E366" s="323"/>
      <c r="F366" s="324"/>
      <c r="G366" s="325"/>
      <c r="H366" s="325"/>
      <c r="I366" s="324"/>
      <c r="J366" s="281"/>
      <c r="K366" s="326"/>
      <c r="L366" s="327"/>
      <c r="N366" s="120"/>
      <c r="O366" s="120"/>
    </row>
    <row r="367" spans="1:15">
      <c r="A367" s="328"/>
      <c r="B367" s="329"/>
      <c r="C367" s="330"/>
      <c r="D367" s="250"/>
      <c r="E367" s="323"/>
      <c r="F367" s="324"/>
      <c r="G367" s="325"/>
      <c r="H367" s="325"/>
      <c r="I367" s="324"/>
      <c r="J367" s="281"/>
      <c r="K367" s="326"/>
      <c r="L367" s="327"/>
      <c r="N367" s="120"/>
      <c r="O367" s="120"/>
    </row>
    <row r="368" spans="1:15">
      <c r="A368" s="328"/>
      <c r="B368" s="329"/>
      <c r="C368" s="330"/>
      <c r="D368" s="250"/>
      <c r="E368" s="323"/>
      <c r="F368" s="324"/>
      <c r="G368" s="325"/>
      <c r="H368" s="325"/>
      <c r="I368" s="324"/>
      <c r="J368" s="281"/>
      <c r="K368" s="326"/>
      <c r="L368" s="327"/>
      <c r="N368" s="120"/>
      <c r="O368" s="120"/>
    </row>
    <row r="369" spans="1:15">
      <c r="A369" s="328"/>
      <c r="B369" s="329"/>
      <c r="C369" s="330"/>
      <c r="D369" s="250"/>
      <c r="E369" s="323"/>
      <c r="F369" s="324"/>
      <c r="G369" s="325"/>
      <c r="H369" s="325"/>
      <c r="I369" s="324"/>
      <c r="J369" s="281"/>
      <c r="K369" s="326"/>
      <c r="L369" s="327"/>
      <c r="N369" s="120"/>
      <c r="O369" s="120"/>
    </row>
    <row r="370" spans="1:15">
      <c r="A370" s="328"/>
      <c r="B370" s="329"/>
      <c r="C370" s="330"/>
      <c r="D370" s="250"/>
      <c r="E370" s="323"/>
      <c r="F370" s="324"/>
      <c r="G370" s="325"/>
      <c r="H370" s="325"/>
      <c r="I370" s="324"/>
      <c r="J370" s="281"/>
      <c r="K370" s="326"/>
      <c r="L370" s="327"/>
      <c r="N370" s="120"/>
      <c r="O370" s="120"/>
    </row>
    <row r="371" spans="1:15">
      <c r="A371" s="328"/>
      <c r="B371" s="329"/>
      <c r="C371" s="330"/>
      <c r="D371" s="250"/>
      <c r="E371" s="323"/>
      <c r="F371" s="324"/>
      <c r="G371" s="325"/>
      <c r="H371" s="325"/>
      <c r="I371" s="324"/>
      <c r="J371" s="281"/>
      <c r="K371" s="326"/>
      <c r="L371" s="327"/>
      <c r="N371" s="120"/>
      <c r="O371" s="120"/>
    </row>
    <row r="372" spans="1:15">
      <c r="A372" s="328"/>
      <c r="B372" s="329"/>
      <c r="C372" s="330"/>
      <c r="D372" s="250"/>
      <c r="E372" s="323"/>
      <c r="F372" s="324"/>
      <c r="G372" s="325"/>
      <c r="H372" s="325"/>
      <c r="I372" s="324"/>
      <c r="J372" s="281"/>
      <c r="K372" s="326"/>
      <c r="L372" s="327"/>
      <c r="N372" s="120"/>
      <c r="O372" s="120"/>
    </row>
    <row r="373" spans="1:15">
      <c r="A373" s="328"/>
      <c r="B373" s="329"/>
      <c r="C373" s="330"/>
      <c r="D373" s="250"/>
      <c r="E373" s="323"/>
      <c r="F373" s="324"/>
      <c r="G373" s="325"/>
      <c r="H373" s="325"/>
      <c r="I373" s="324"/>
      <c r="J373" s="281"/>
      <c r="K373" s="326"/>
      <c r="L373" s="327"/>
      <c r="N373" s="120"/>
      <c r="O373" s="120"/>
    </row>
    <row r="374" spans="1:15">
      <c r="A374" s="328"/>
      <c r="B374" s="329"/>
      <c r="C374" s="330"/>
      <c r="D374" s="250"/>
      <c r="E374" s="323"/>
      <c r="F374" s="324"/>
      <c r="G374" s="325"/>
      <c r="H374" s="325"/>
      <c r="I374" s="324"/>
      <c r="J374" s="281"/>
      <c r="K374" s="326"/>
      <c r="L374" s="327"/>
      <c r="N374" s="120"/>
      <c r="O374" s="120"/>
    </row>
    <row r="375" spans="1:15">
      <c r="A375" s="328"/>
      <c r="B375" s="329"/>
      <c r="C375" s="330"/>
      <c r="D375" s="250"/>
      <c r="E375" s="323"/>
      <c r="F375" s="324"/>
      <c r="G375" s="325"/>
      <c r="H375" s="325"/>
      <c r="I375" s="324"/>
      <c r="J375" s="281"/>
      <c r="K375" s="326"/>
      <c r="L375" s="327"/>
      <c r="N375" s="120"/>
      <c r="O375" s="120"/>
    </row>
    <row r="376" spans="1:15">
      <c r="A376" s="328"/>
      <c r="B376" s="329"/>
      <c r="C376" s="330"/>
      <c r="D376" s="250"/>
      <c r="E376" s="323"/>
      <c r="F376" s="324"/>
      <c r="G376" s="325"/>
      <c r="H376" s="325"/>
      <c r="I376" s="324"/>
      <c r="J376" s="281"/>
      <c r="K376" s="326"/>
      <c r="L376" s="327"/>
      <c r="N376" s="120"/>
      <c r="O376" s="120"/>
    </row>
    <row r="377" spans="1:15">
      <c r="A377" s="328"/>
      <c r="B377" s="329"/>
      <c r="C377" s="330"/>
      <c r="D377" s="250"/>
      <c r="E377" s="323"/>
      <c r="F377" s="324"/>
      <c r="G377" s="325"/>
      <c r="H377" s="325"/>
      <c r="I377" s="324"/>
      <c r="J377" s="281"/>
      <c r="K377" s="326"/>
      <c r="L377" s="327"/>
      <c r="N377" s="120"/>
      <c r="O377" s="120"/>
    </row>
    <row r="378" spans="1:15">
      <c r="A378" s="328"/>
      <c r="B378" s="329"/>
      <c r="C378" s="330"/>
      <c r="D378" s="250"/>
      <c r="E378" s="323"/>
      <c r="F378" s="324"/>
      <c r="G378" s="325"/>
      <c r="H378" s="325"/>
      <c r="I378" s="324"/>
      <c r="J378" s="281"/>
      <c r="K378" s="326"/>
      <c r="L378" s="327"/>
      <c r="N378" s="120"/>
      <c r="O378" s="120"/>
    </row>
    <row r="379" spans="1:15">
      <c r="A379" s="328"/>
      <c r="B379" s="329"/>
      <c r="C379" s="330"/>
      <c r="D379" s="250"/>
      <c r="E379" s="323"/>
      <c r="F379" s="324"/>
      <c r="G379" s="325"/>
      <c r="H379" s="325"/>
      <c r="I379" s="324"/>
      <c r="J379" s="281"/>
      <c r="K379" s="326"/>
      <c r="L379" s="327"/>
      <c r="N379" s="120"/>
      <c r="O379" s="120"/>
    </row>
    <row r="380" spans="1:15">
      <c r="A380" s="328"/>
      <c r="B380" s="329"/>
      <c r="C380" s="330"/>
      <c r="D380" s="250"/>
      <c r="E380" s="323"/>
      <c r="F380" s="324"/>
      <c r="G380" s="325"/>
      <c r="H380" s="325"/>
      <c r="I380" s="324"/>
      <c r="J380" s="281"/>
      <c r="K380" s="326"/>
      <c r="L380" s="327"/>
      <c r="N380" s="120"/>
      <c r="O380" s="120"/>
    </row>
    <row r="381" spans="1:15">
      <c r="A381" s="328"/>
      <c r="B381" s="329"/>
      <c r="C381" s="330"/>
      <c r="D381" s="250"/>
      <c r="E381" s="323"/>
      <c r="F381" s="324"/>
      <c r="G381" s="325"/>
      <c r="H381" s="325"/>
      <c r="I381" s="324"/>
      <c r="J381" s="281"/>
      <c r="K381" s="326"/>
      <c r="L381" s="327"/>
      <c r="N381" s="120"/>
      <c r="O381" s="120"/>
    </row>
    <row r="382" spans="1:15">
      <c r="A382" s="328"/>
      <c r="B382" s="329"/>
      <c r="C382" s="330"/>
      <c r="D382" s="250"/>
      <c r="E382" s="323"/>
      <c r="F382" s="324"/>
      <c r="G382" s="325"/>
      <c r="H382" s="325"/>
      <c r="I382" s="324"/>
      <c r="J382" s="281"/>
      <c r="K382" s="326"/>
      <c r="L382" s="327"/>
      <c r="N382" s="120"/>
      <c r="O382" s="120"/>
    </row>
    <row r="383" spans="1:15">
      <c r="A383" s="328"/>
      <c r="B383" s="329"/>
      <c r="C383" s="330"/>
      <c r="D383" s="250"/>
      <c r="E383" s="323"/>
      <c r="F383" s="324"/>
      <c r="G383" s="325"/>
      <c r="H383" s="325"/>
      <c r="I383" s="324"/>
      <c r="J383" s="281"/>
      <c r="K383" s="326"/>
      <c r="L383" s="327"/>
      <c r="N383" s="120"/>
      <c r="O383" s="120"/>
    </row>
    <row r="384" spans="1:15">
      <c r="A384" s="328"/>
      <c r="B384" s="329"/>
      <c r="C384" s="330"/>
      <c r="D384" s="250"/>
      <c r="E384" s="323"/>
      <c r="F384" s="324"/>
      <c r="G384" s="325"/>
      <c r="H384" s="325"/>
      <c r="I384" s="324"/>
      <c r="J384" s="281"/>
      <c r="K384" s="326"/>
      <c r="L384" s="327"/>
      <c r="N384" s="120"/>
      <c r="O384" s="120"/>
    </row>
    <row r="385" spans="1:15">
      <c r="A385" s="328"/>
      <c r="B385" s="329"/>
      <c r="C385" s="330"/>
      <c r="D385" s="250"/>
      <c r="E385" s="323"/>
      <c r="F385" s="324"/>
      <c r="G385" s="325"/>
      <c r="H385" s="325"/>
      <c r="I385" s="324"/>
      <c r="J385" s="281"/>
      <c r="K385" s="326"/>
      <c r="L385" s="327"/>
      <c r="N385" s="120"/>
      <c r="O385" s="120"/>
    </row>
    <row r="386" spans="1:15">
      <c r="A386" s="328"/>
      <c r="B386" s="329"/>
      <c r="C386" s="330"/>
      <c r="D386" s="250"/>
      <c r="E386" s="323"/>
      <c r="F386" s="324"/>
      <c r="G386" s="325"/>
      <c r="H386" s="325"/>
      <c r="I386" s="324"/>
      <c r="J386" s="281"/>
      <c r="K386" s="326"/>
      <c r="L386" s="327"/>
      <c r="N386" s="120"/>
      <c r="O386" s="120"/>
    </row>
    <row r="387" spans="1:15">
      <c r="A387" s="328"/>
      <c r="B387" s="329"/>
      <c r="C387" s="330"/>
      <c r="D387" s="250"/>
      <c r="E387" s="323"/>
      <c r="F387" s="324"/>
      <c r="G387" s="325"/>
      <c r="H387" s="325"/>
      <c r="I387" s="324"/>
      <c r="J387" s="281"/>
      <c r="K387" s="326"/>
      <c r="L387" s="327"/>
      <c r="N387" s="120"/>
      <c r="O387" s="120"/>
    </row>
    <row r="388" spans="1:15">
      <c r="A388" s="328"/>
      <c r="B388" s="329"/>
      <c r="C388" s="330"/>
      <c r="D388" s="250"/>
      <c r="E388" s="323"/>
      <c r="F388" s="324"/>
      <c r="G388" s="325"/>
      <c r="H388" s="325"/>
      <c r="I388" s="324"/>
      <c r="J388" s="281"/>
      <c r="K388" s="326"/>
      <c r="L388" s="327"/>
      <c r="N388" s="120"/>
      <c r="O388" s="120"/>
    </row>
    <row r="389" spans="1:15">
      <c r="A389" s="328"/>
      <c r="B389" s="329"/>
      <c r="C389" s="330"/>
      <c r="D389" s="250"/>
      <c r="E389" s="323"/>
      <c r="F389" s="324"/>
      <c r="G389" s="325"/>
      <c r="H389" s="325"/>
      <c r="I389" s="324"/>
      <c r="J389" s="281"/>
      <c r="K389" s="326"/>
      <c r="L389" s="327"/>
      <c r="N389" s="120"/>
      <c r="O389" s="120"/>
    </row>
    <row r="390" spans="1:15">
      <c r="A390" s="328"/>
      <c r="B390" s="329"/>
      <c r="C390" s="330"/>
      <c r="D390" s="250"/>
      <c r="E390" s="323"/>
      <c r="F390" s="324"/>
      <c r="G390" s="325"/>
      <c r="H390" s="325"/>
      <c r="I390" s="324"/>
      <c r="J390" s="281"/>
      <c r="K390" s="326"/>
      <c r="L390" s="327"/>
      <c r="N390" s="120"/>
      <c r="O390" s="120"/>
    </row>
    <row r="391" spans="1:15">
      <c r="A391" s="328"/>
      <c r="B391" s="329"/>
      <c r="C391" s="330"/>
      <c r="D391" s="250"/>
      <c r="E391" s="323"/>
      <c r="F391" s="324"/>
      <c r="G391" s="325"/>
      <c r="H391" s="325"/>
      <c r="I391" s="324"/>
      <c r="J391" s="281"/>
      <c r="K391" s="326"/>
      <c r="L391" s="327"/>
      <c r="N391" s="120"/>
      <c r="O391" s="120"/>
    </row>
    <row r="392" spans="1:15">
      <c r="A392" s="331"/>
      <c r="B392" s="332"/>
      <c r="C392" s="333"/>
      <c r="D392" s="334"/>
      <c r="E392" s="335"/>
      <c r="F392" s="336"/>
      <c r="G392" s="337"/>
      <c r="H392" s="337"/>
      <c r="I392" s="336"/>
      <c r="J392" s="338"/>
      <c r="L392" s="120"/>
      <c r="N392" s="120"/>
      <c r="O392" s="120"/>
    </row>
    <row r="393" spans="1:15">
      <c r="A393" s="331"/>
      <c r="B393" s="332"/>
      <c r="C393" s="333"/>
      <c r="D393" s="334"/>
      <c r="E393" s="335"/>
      <c r="F393" s="336"/>
      <c r="G393" s="337"/>
      <c r="H393" s="337"/>
      <c r="I393" s="336"/>
      <c r="J393" s="338"/>
      <c r="L393" s="120"/>
      <c r="N393" s="120"/>
      <c r="O393" s="120"/>
    </row>
    <row r="394" spans="1:15">
      <c r="A394" s="331"/>
      <c r="B394" s="332"/>
      <c r="C394" s="333"/>
      <c r="D394" s="334"/>
      <c r="E394" s="335"/>
      <c r="F394" s="336"/>
      <c r="G394" s="337"/>
      <c r="H394" s="337"/>
      <c r="I394" s="336"/>
      <c r="J394" s="338"/>
      <c r="L394" s="120"/>
      <c r="N394" s="120"/>
      <c r="O394" s="120"/>
    </row>
    <row r="395" spans="1:15">
      <c r="A395" s="331"/>
      <c r="B395" s="332"/>
      <c r="C395" s="333"/>
      <c r="D395" s="334"/>
      <c r="E395" s="335"/>
      <c r="F395" s="336"/>
      <c r="G395" s="337"/>
      <c r="H395" s="337"/>
      <c r="I395" s="336"/>
      <c r="J395" s="338"/>
      <c r="L395" s="120"/>
      <c r="N395" s="120"/>
      <c r="O395" s="120"/>
    </row>
    <row r="396" spans="1:15">
      <c r="A396" s="331"/>
      <c r="B396" s="332"/>
      <c r="C396" s="333"/>
      <c r="D396" s="334"/>
      <c r="E396" s="335"/>
      <c r="F396" s="336"/>
      <c r="G396" s="337"/>
      <c r="H396" s="337"/>
      <c r="I396" s="336"/>
      <c r="J396" s="338"/>
      <c r="L396" s="120"/>
      <c r="N396" s="120"/>
      <c r="O396" s="120"/>
    </row>
    <row r="397" spans="1:15">
      <c r="A397" s="331"/>
      <c r="B397" s="332"/>
      <c r="C397" s="333"/>
      <c r="D397" s="334"/>
      <c r="E397" s="335"/>
      <c r="F397" s="336"/>
      <c r="G397" s="337"/>
      <c r="H397" s="337"/>
      <c r="I397" s="336"/>
      <c r="J397" s="338"/>
      <c r="L397" s="120"/>
      <c r="N397" s="120"/>
      <c r="O397" s="120"/>
    </row>
    <row r="398" spans="1:15">
      <c r="A398" s="331"/>
      <c r="B398" s="332"/>
      <c r="C398" s="333"/>
      <c r="D398" s="334"/>
      <c r="E398" s="335"/>
      <c r="F398" s="336"/>
      <c r="G398" s="337"/>
      <c r="H398" s="337"/>
      <c r="I398" s="336"/>
      <c r="J398" s="338"/>
      <c r="L398" s="120"/>
      <c r="N398" s="120"/>
      <c r="O398" s="120"/>
    </row>
    <row r="399" spans="1:15">
      <c r="A399" s="331"/>
      <c r="B399" s="332"/>
      <c r="C399" s="333"/>
      <c r="D399" s="334"/>
      <c r="E399" s="335"/>
      <c r="F399" s="336"/>
      <c r="G399" s="337"/>
      <c r="H399" s="337"/>
      <c r="I399" s="336"/>
      <c r="J399" s="338"/>
      <c r="L399" s="120"/>
      <c r="N399" s="120"/>
      <c r="O399" s="120"/>
    </row>
    <row r="400" spans="1:15">
      <c r="A400" s="331"/>
      <c r="B400" s="332"/>
      <c r="C400" s="333"/>
      <c r="D400" s="334"/>
      <c r="E400" s="335"/>
      <c r="F400" s="336"/>
      <c r="G400" s="337"/>
      <c r="H400" s="337"/>
      <c r="I400" s="336"/>
      <c r="J400" s="338"/>
      <c r="L400" s="120"/>
      <c r="N400" s="120"/>
      <c r="O400" s="120"/>
    </row>
    <row r="401" spans="1:15">
      <c r="A401" s="331"/>
      <c r="B401" s="332"/>
      <c r="C401" s="333"/>
      <c r="D401" s="334"/>
      <c r="E401" s="335"/>
      <c r="F401" s="336"/>
      <c r="G401" s="337"/>
      <c r="H401" s="337"/>
      <c r="I401" s="336"/>
      <c r="J401" s="338"/>
      <c r="L401" s="120"/>
      <c r="N401" s="120"/>
      <c r="O401" s="120"/>
    </row>
    <row r="402" spans="1:15">
      <c r="A402" s="331"/>
      <c r="B402" s="332"/>
      <c r="C402" s="333"/>
      <c r="D402" s="334"/>
      <c r="E402" s="335"/>
      <c r="F402" s="336"/>
      <c r="G402" s="337"/>
      <c r="H402" s="337"/>
      <c r="I402" s="336"/>
      <c r="J402" s="338"/>
      <c r="L402" s="120"/>
      <c r="N402" s="120"/>
      <c r="O402" s="120"/>
    </row>
    <row r="403" spans="1:15">
      <c r="A403" s="331"/>
      <c r="B403" s="332"/>
      <c r="C403" s="333"/>
      <c r="D403" s="334"/>
      <c r="E403" s="335"/>
      <c r="F403" s="336"/>
      <c r="G403" s="337"/>
      <c r="H403" s="337"/>
      <c r="I403" s="336"/>
      <c r="J403" s="338"/>
      <c r="L403" s="120"/>
      <c r="N403" s="120"/>
      <c r="O403" s="120"/>
    </row>
    <row r="404" spans="1:15">
      <c r="A404" s="331"/>
      <c r="B404" s="332"/>
      <c r="C404" s="333"/>
      <c r="D404" s="334"/>
      <c r="E404" s="335"/>
      <c r="F404" s="336"/>
      <c r="G404" s="337"/>
      <c r="H404" s="337"/>
      <c r="I404" s="336"/>
      <c r="J404" s="338"/>
      <c r="L404" s="120"/>
      <c r="N404" s="120"/>
      <c r="O404" s="120"/>
    </row>
    <row r="405" spans="1:15">
      <c r="A405" s="331"/>
      <c r="B405" s="332"/>
      <c r="C405" s="333"/>
      <c r="D405" s="334"/>
      <c r="E405" s="335"/>
      <c r="F405" s="336"/>
      <c r="G405" s="337"/>
      <c r="H405" s="337"/>
      <c r="I405" s="336"/>
      <c r="J405" s="338"/>
      <c r="L405" s="120"/>
      <c r="N405" s="120"/>
      <c r="O405" s="120"/>
    </row>
    <row r="406" spans="1:15">
      <c r="A406" s="331"/>
      <c r="B406" s="332"/>
      <c r="C406" s="333"/>
      <c r="D406" s="334"/>
      <c r="E406" s="335"/>
      <c r="F406" s="336"/>
      <c r="G406" s="337"/>
      <c r="H406" s="337"/>
      <c r="I406" s="336"/>
      <c r="J406" s="338"/>
      <c r="L406" s="120"/>
      <c r="N406" s="120"/>
      <c r="O406" s="120"/>
    </row>
    <row r="407" spans="1:15">
      <c r="A407" s="331"/>
      <c r="B407" s="332"/>
      <c r="C407" s="333"/>
      <c r="D407" s="334"/>
      <c r="E407" s="335"/>
      <c r="F407" s="336"/>
      <c r="G407" s="337"/>
      <c r="H407" s="337"/>
      <c r="I407" s="336"/>
      <c r="J407" s="338"/>
      <c r="L407" s="120"/>
      <c r="N407" s="120"/>
      <c r="O407" s="120"/>
    </row>
    <row r="408" spans="1:15">
      <c r="A408" s="331"/>
      <c r="B408" s="332"/>
      <c r="C408" s="333"/>
      <c r="D408" s="334"/>
      <c r="E408" s="335"/>
      <c r="F408" s="336"/>
      <c r="G408" s="337"/>
      <c r="H408" s="337"/>
      <c r="I408" s="336"/>
      <c r="J408" s="338"/>
      <c r="L408" s="120"/>
      <c r="N408" s="120"/>
      <c r="O408" s="120"/>
    </row>
    <row r="409" spans="1:15">
      <c r="A409" s="331"/>
      <c r="B409" s="332"/>
      <c r="C409" s="333"/>
      <c r="D409" s="334"/>
      <c r="E409" s="335"/>
      <c r="F409" s="336"/>
      <c r="G409" s="337"/>
      <c r="H409" s="337"/>
      <c r="I409" s="336"/>
      <c r="J409" s="338"/>
      <c r="L409" s="120"/>
      <c r="N409" s="120"/>
      <c r="O409" s="120"/>
    </row>
    <row r="410" spans="1:15">
      <c r="A410" s="331"/>
      <c r="B410" s="332"/>
      <c r="C410" s="333"/>
      <c r="D410" s="334"/>
      <c r="E410" s="335"/>
      <c r="F410" s="336"/>
      <c r="G410" s="337"/>
      <c r="H410" s="337"/>
      <c r="I410" s="336"/>
      <c r="J410" s="338"/>
      <c r="L410" s="120"/>
      <c r="N410" s="120"/>
      <c r="O410" s="120"/>
    </row>
    <row r="411" spans="1:15">
      <c r="A411" s="331"/>
      <c r="B411" s="332"/>
      <c r="C411" s="333"/>
      <c r="D411" s="334"/>
      <c r="E411" s="335"/>
      <c r="F411" s="336"/>
      <c r="G411" s="337"/>
      <c r="H411" s="337"/>
      <c r="I411" s="336"/>
      <c r="J411" s="338"/>
      <c r="L411" s="120"/>
      <c r="N411" s="120"/>
      <c r="O411" s="120"/>
    </row>
    <row r="412" spans="1:15">
      <c r="A412" s="331"/>
      <c r="B412" s="332"/>
      <c r="C412" s="333"/>
      <c r="D412" s="334"/>
      <c r="E412" s="335"/>
      <c r="F412" s="336"/>
      <c r="G412" s="337"/>
      <c r="H412" s="337"/>
      <c r="I412" s="336"/>
      <c r="J412" s="338"/>
      <c r="L412" s="120"/>
      <c r="N412" s="120"/>
      <c r="O412" s="120"/>
    </row>
    <row r="413" spans="1:15">
      <c r="A413" s="331"/>
      <c r="B413" s="332"/>
      <c r="C413" s="333"/>
      <c r="D413" s="334"/>
      <c r="E413" s="335"/>
      <c r="F413" s="336"/>
      <c r="G413" s="337"/>
      <c r="H413" s="337"/>
      <c r="I413" s="336"/>
      <c r="J413" s="338"/>
      <c r="L413" s="120"/>
      <c r="N413" s="120"/>
      <c r="O413" s="120"/>
    </row>
    <row r="414" spans="1:15">
      <c r="A414" s="331"/>
      <c r="B414" s="332"/>
      <c r="C414" s="333"/>
      <c r="D414" s="334"/>
      <c r="E414" s="335"/>
      <c r="F414" s="336"/>
      <c r="G414" s="337"/>
      <c r="H414" s="337"/>
      <c r="I414" s="336"/>
      <c r="J414" s="338"/>
      <c r="L414" s="120"/>
      <c r="N414" s="120"/>
      <c r="O414" s="120"/>
    </row>
    <row r="415" spans="1:15">
      <c r="A415" s="331"/>
      <c r="B415" s="332"/>
      <c r="C415" s="333"/>
      <c r="D415" s="334"/>
      <c r="E415" s="335"/>
      <c r="F415" s="336"/>
      <c r="G415" s="337"/>
      <c r="H415" s="337"/>
      <c r="I415" s="336"/>
      <c r="J415" s="338"/>
      <c r="L415" s="120"/>
      <c r="N415" s="120"/>
      <c r="O415" s="120"/>
    </row>
    <row r="416" spans="1:15">
      <c r="A416" s="331"/>
      <c r="B416" s="332"/>
      <c r="C416" s="333"/>
      <c r="D416" s="334"/>
      <c r="E416" s="335"/>
      <c r="F416" s="336"/>
      <c r="G416" s="337"/>
      <c r="H416" s="337"/>
      <c r="I416" s="336"/>
      <c r="J416" s="338"/>
      <c r="L416" s="120"/>
      <c r="N416" s="120"/>
      <c r="O416" s="120"/>
    </row>
    <row r="417" spans="1:15">
      <c r="A417" s="331"/>
      <c r="B417" s="332"/>
      <c r="C417" s="333"/>
      <c r="D417" s="334"/>
      <c r="E417" s="335"/>
      <c r="F417" s="336"/>
      <c r="G417" s="337"/>
      <c r="H417" s="337"/>
      <c r="I417" s="336"/>
      <c r="J417" s="338"/>
      <c r="L417" s="120"/>
      <c r="N417" s="120"/>
      <c r="O417" s="120"/>
    </row>
    <row r="418" spans="1:15">
      <c r="A418" s="331"/>
      <c r="B418" s="332"/>
      <c r="C418" s="333"/>
      <c r="D418" s="334"/>
      <c r="E418" s="335"/>
      <c r="F418" s="336"/>
      <c r="G418" s="337"/>
      <c r="H418" s="337"/>
      <c r="I418" s="336"/>
      <c r="J418" s="338"/>
      <c r="L418" s="120"/>
      <c r="N418" s="120"/>
      <c r="O418" s="120"/>
    </row>
    <row r="419" spans="1:15">
      <c r="A419" s="331"/>
      <c r="B419" s="332"/>
      <c r="C419" s="333"/>
      <c r="D419" s="334"/>
      <c r="E419" s="335"/>
      <c r="F419" s="336"/>
      <c r="G419" s="337"/>
      <c r="H419" s="337"/>
      <c r="I419" s="336"/>
      <c r="J419" s="338"/>
      <c r="L419" s="120"/>
      <c r="N419" s="120"/>
      <c r="O419" s="120"/>
    </row>
    <row r="420" spans="1:15">
      <c r="A420" s="331"/>
      <c r="B420" s="332"/>
      <c r="C420" s="333"/>
      <c r="D420" s="334"/>
      <c r="E420" s="335"/>
      <c r="F420" s="336"/>
      <c r="G420" s="337"/>
      <c r="H420" s="337"/>
      <c r="I420" s="336"/>
      <c r="J420" s="338"/>
      <c r="L420" s="120"/>
      <c r="N420" s="120"/>
      <c r="O420" s="120"/>
    </row>
    <row r="421" spans="1:15">
      <c r="A421" s="331"/>
      <c r="B421" s="332"/>
      <c r="C421" s="333"/>
      <c r="D421" s="334"/>
      <c r="E421" s="335"/>
      <c r="F421" s="336"/>
      <c r="G421" s="337"/>
      <c r="H421" s="337"/>
      <c r="I421" s="336"/>
      <c r="J421" s="338"/>
      <c r="L421" s="120"/>
      <c r="N421" s="120"/>
      <c r="O421" s="120"/>
    </row>
    <row r="422" spans="1:15">
      <c r="A422" s="331"/>
      <c r="B422" s="332"/>
      <c r="C422" s="333"/>
      <c r="D422" s="334"/>
      <c r="E422" s="335"/>
      <c r="F422" s="336"/>
      <c r="G422" s="337"/>
      <c r="H422" s="337"/>
      <c r="I422" s="336"/>
      <c r="J422" s="338"/>
      <c r="L422" s="120"/>
      <c r="N422" s="120"/>
      <c r="O422" s="120"/>
    </row>
    <row r="423" spans="1:15">
      <c r="A423" s="331"/>
      <c r="B423" s="332"/>
      <c r="C423" s="333"/>
      <c r="D423" s="334"/>
      <c r="E423" s="335"/>
      <c r="F423" s="336"/>
      <c r="G423" s="337"/>
      <c r="H423" s="337"/>
      <c r="I423" s="336"/>
      <c r="J423" s="338"/>
      <c r="L423" s="120"/>
      <c r="N423" s="120"/>
      <c r="O423" s="120"/>
    </row>
    <row r="424" spans="1:15">
      <c r="A424" s="331"/>
      <c r="B424" s="332"/>
      <c r="C424" s="333"/>
      <c r="D424" s="334"/>
      <c r="E424" s="335"/>
      <c r="F424" s="336"/>
      <c r="G424" s="337"/>
      <c r="H424" s="337"/>
      <c r="I424" s="336"/>
      <c r="J424" s="338"/>
      <c r="L424" s="120"/>
      <c r="N424" s="120"/>
      <c r="O424" s="120"/>
    </row>
    <row r="425" spans="1:15">
      <c r="A425" s="331"/>
      <c r="B425" s="332"/>
      <c r="C425" s="333"/>
      <c r="D425" s="334"/>
      <c r="E425" s="335"/>
      <c r="F425" s="336"/>
      <c r="G425" s="337"/>
      <c r="H425" s="337"/>
      <c r="I425" s="336"/>
      <c r="J425" s="338"/>
      <c r="L425" s="120"/>
      <c r="N425" s="120"/>
      <c r="O425" s="120"/>
    </row>
    <row r="426" spans="1:15">
      <c r="A426" s="331"/>
      <c r="B426" s="332"/>
      <c r="C426" s="333"/>
      <c r="D426" s="334"/>
      <c r="E426" s="335"/>
      <c r="F426" s="336"/>
      <c r="G426" s="337"/>
      <c r="H426" s="337"/>
      <c r="I426" s="336"/>
      <c r="J426" s="338"/>
      <c r="L426" s="120"/>
      <c r="N426" s="120"/>
      <c r="O426" s="120"/>
    </row>
    <row r="427" spans="1:15">
      <c r="A427" s="331"/>
      <c r="B427" s="332"/>
      <c r="C427" s="333"/>
      <c r="D427" s="334"/>
      <c r="E427" s="335"/>
      <c r="F427" s="336"/>
      <c r="G427" s="337"/>
      <c r="H427" s="337"/>
      <c r="I427" s="336"/>
      <c r="J427" s="338"/>
      <c r="L427" s="120"/>
      <c r="N427" s="120"/>
      <c r="O427" s="120"/>
    </row>
    <row r="428" spans="1:15">
      <c r="A428" s="331"/>
      <c r="B428" s="332"/>
      <c r="C428" s="333"/>
      <c r="D428" s="334"/>
      <c r="E428" s="335"/>
      <c r="F428" s="336"/>
      <c r="G428" s="337"/>
      <c r="H428" s="337"/>
      <c r="I428" s="336"/>
      <c r="J428" s="338"/>
      <c r="L428" s="120"/>
      <c r="N428" s="120"/>
      <c r="O428" s="120"/>
    </row>
    <row r="429" spans="1:15">
      <c r="A429" s="331"/>
      <c r="B429" s="332"/>
      <c r="C429" s="333"/>
      <c r="D429" s="334"/>
      <c r="E429" s="335"/>
      <c r="F429" s="336"/>
      <c r="G429" s="337"/>
      <c r="H429" s="337"/>
      <c r="I429" s="336"/>
      <c r="J429" s="338"/>
      <c r="L429" s="120"/>
      <c r="N429" s="120"/>
      <c r="O429" s="120"/>
    </row>
    <row r="430" spans="1:15">
      <c r="A430" s="331"/>
      <c r="B430" s="332"/>
      <c r="C430" s="333"/>
      <c r="D430" s="334"/>
      <c r="E430" s="335"/>
      <c r="F430" s="336"/>
      <c r="G430" s="337"/>
      <c r="H430" s="337"/>
      <c r="I430" s="336"/>
      <c r="J430" s="338"/>
      <c r="L430" s="120"/>
      <c r="N430" s="120"/>
      <c r="O430" s="120"/>
    </row>
    <row r="431" spans="1:15">
      <c r="A431" s="331"/>
      <c r="B431" s="332"/>
      <c r="C431" s="333"/>
      <c r="D431" s="334"/>
      <c r="E431" s="335"/>
      <c r="F431" s="336"/>
      <c r="G431" s="337"/>
      <c r="H431" s="337"/>
      <c r="I431" s="336"/>
      <c r="J431" s="338"/>
      <c r="L431" s="120"/>
      <c r="N431" s="120"/>
      <c r="O431" s="120"/>
    </row>
    <row r="432" spans="1:15">
      <c r="A432" s="331"/>
      <c r="B432" s="332"/>
      <c r="C432" s="333"/>
      <c r="D432" s="334"/>
      <c r="E432" s="335"/>
      <c r="F432" s="336"/>
      <c r="G432" s="337"/>
      <c r="H432" s="337"/>
      <c r="I432" s="336"/>
      <c r="J432" s="338"/>
      <c r="L432" s="120"/>
      <c r="N432" s="120"/>
      <c r="O432" s="120"/>
    </row>
    <row r="433" spans="1:15">
      <c r="A433" s="331"/>
      <c r="B433" s="332"/>
      <c r="C433" s="333"/>
      <c r="D433" s="334"/>
      <c r="E433" s="335"/>
      <c r="F433" s="336"/>
      <c r="G433" s="337"/>
      <c r="H433" s="337"/>
      <c r="I433" s="336"/>
      <c r="J433" s="338"/>
      <c r="L433" s="120"/>
      <c r="N433" s="120"/>
      <c r="O433" s="120"/>
    </row>
    <row r="434" spans="1:15">
      <c r="A434" s="331"/>
      <c r="B434" s="332"/>
      <c r="C434" s="333"/>
      <c r="D434" s="334"/>
      <c r="E434" s="335"/>
      <c r="F434" s="336"/>
      <c r="G434" s="337"/>
      <c r="H434" s="337"/>
      <c r="I434" s="336"/>
      <c r="J434" s="338"/>
      <c r="L434" s="120"/>
      <c r="N434" s="120"/>
      <c r="O434" s="120"/>
    </row>
    <row r="435" spans="1:15">
      <c r="A435" s="331"/>
      <c r="B435" s="332"/>
      <c r="C435" s="333"/>
      <c r="D435" s="334"/>
      <c r="E435" s="335"/>
      <c r="F435" s="336"/>
      <c r="G435" s="337"/>
      <c r="H435" s="337"/>
      <c r="I435" s="336"/>
      <c r="J435" s="338"/>
      <c r="L435" s="120"/>
      <c r="N435" s="120"/>
      <c r="O435" s="120"/>
    </row>
    <row r="436" spans="1:15">
      <c r="A436" s="331"/>
      <c r="B436" s="332"/>
      <c r="C436" s="333"/>
      <c r="D436" s="334"/>
      <c r="E436" s="335"/>
      <c r="F436" s="336"/>
      <c r="G436" s="337"/>
      <c r="H436" s="337"/>
      <c r="I436" s="336"/>
      <c r="J436" s="338"/>
      <c r="L436" s="120"/>
      <c r="N436" s="120"/>
      <c r="O436" s="120"/>
    </row>
    <row r="437" spans="1:15">
      <c r="A437" s="331"/>
      <c r="B437" s="332"/>
      <c r="C437" s="333"/>
      <c r="D437" s="334"/>
      <c r="E437" s="335"/>
      <c r="F437" s="336"/>
      <c r="G437" s="337"/>
      <c r="H437" s="337"/>
      <c r="I437" s="336"/>
      <c r="J437" s="338"/>
      <c r="L437" s="120"/>
      <c r="N437" s="120"/>
      <c r="O437" s="120"/>
    </row>
    <row r="438" spans="1:15">
      <c r="A438" s="331"/>
      <c r="B438" s="332"/>
      <c r="C438" s="333"/>
      <c r="D438" s="334"/>
      <c r="E438" s="335"/>
      <c r="F438" s="336"/>
      <c r="G438" s="337"/>
      <c r="H438" s="337"/>
      <c r="I438" s="336"/>
      <c r="J438" s="338"/>
      <c r="L438" s="120"/>
      <c r="N438" s="120"/>
      <c r="O438" s="120"/>
    </row>
    <row r="439" spans="1:15">
      <c r="A439" s="331"/>
      <c r="B439" s="332"/>
      <c r="C439" s="333"/>
      <c r="D439" s="334"/>
      <c r="E439" s="335"/>
      <c r="F439" s="336"/>
      <c r="G439" s="337"/>
      <c r="H439" s="337"/>
      <c r="I439" s="336"/>
      <c r="J439" s="338"/>
      <c r="L439" s="120"/>
      <c r="N439" s="120"/>
      <c r="O439" s="120"/>
    </row>
    <row r="440" spans="1:15">
      <c r="A440" s="331"/>
      <c r="B440" s="332"/>
      <c r="C440" s="333"/>
      <c r="D440" s="334"/>
      <c r="E440" s="335"/>
      <c r="F440" s="336"/>
      <c r="G440" s="337"/>
      <c r="H440" s="337"/>
      <c r="I440" s="336"/>
      <c r="J440" s="338"/>
      <c r="L440" s="120"/>
      <c r="N440" s="120"/>
      <c r="O440" s="120"/>
    </row>
    <row r="441" spans="1:15">
      <c r="A441" s="331"/>
      <c r="B441" s="332"/>
      <c r="C441" s="333"/>
      <c r="D441" s="334"/>
      <c r="E441" s="335"/>
      <c r="F441" s="336"/>
      <c r="G441" s="337"/>
      <c r="H441" s="337"/>
      <c r="I441" s="336"/>
      <c r="J441" s="338"/>
      <c r="L441" s="120"/>
      <c r="N441" s="120"/>
      <c r="O441" s="120"/>
    </row>
    <row r="442" spans="1:15">
      <c r="A442" s="331"/>
      <c r="B442" s="332"/>
      <c r="C442" s="333"/>
      <c r="D442" s="334"/>
      <c r="E442" s="335"/>
      <c r="F442" s="336"/>
      <c r="G442" s="337"/>
      <c r="H442" s="337"/>
      <c r="I442" s="336"/>
      <c r="J442" s="338"/>
      <c r="L442" s="120"/>
      <c r="N442" s="120"/>
      <c r="O442" s="120"/>
    </row>
    <row r="443" spans="1:15">
      <c r="A443" s="331"/>
      <c r="B443" s="332"/>
      <c r="C443" s="333"/>
      <c r="D443" s="334"/>
      <c r="E443" s="335"/>
      <c r="F443" s="336"/>
      <c r="G443" s="337"/>
      <c r="H443" s="337"/>
      <c r="I443" s="336"/>
      <c r="J443" s="338"/>
      <c r="L443" s="120"/>
      <c r="N443" s="120"/>
      <c r="O443" s="120"/>
    </row>
    <row r="444" spans="1:15">
      <c r="A444" s="331"/>
      <c r="B444" s="332"/>
      <c r="C444" s="333"/>
      <c r="D444" s="334"/>
      <c r="E444" s="335"/>
      <c r="F444" s="336"/>
      <c r="G444" s="337"/>
      <c r="H444" s="337"/>
      <c r="I444" s="336"/>
      <c r="J444" s="338"/>
      <c r="L444" s="120"/>
      <c r="N444" s="120"/>
      <c r="O444" s="120"/>
    </row>
    <row r="445" spans="1:15">
      <c r="A445" s="331"/>
      <c r="B445" s="332"/>
      <c r="C445" s="333"/>
      <c r="D445" s="334"/>
      <c r="E445" s="335"/>
      <c r="F445" s="336"/>
      <c r="G445" s="337"/>
      <c r="H445" s="337"/>
      <c r="I445" s="336"/>
      <c r="J445" s="338"/>
      <c r="L445" s="120"/>
      <c r="N445" s="120"/>
      <c r="O445" s="120"/>
    </row>
    <row r="446" spans="1:15">
      <c r="A446" s="331"/>
      <c r="B446" s="332"/>
      <c r="C446" s="333"/>
      <c r="D446" s="334"/>
      <c r="E446" s="335"/>
      <c r="F446" s="336"/>
      <c r="G446" s="337"/>
      <c r="H446" s="337"/>
      <c r="I446" s="336"/>
      <c r="J446" s="338"/>
      <c r="L446" s="120"/>
      <c r="N446" s="120"/>
      <c r="O446" s="120"/>
    </row>
    <row r="447" spans="1:15">
      <c r="A447" s="331"/>
      <c r="B447" s="332"/>
      <c r="C447" s="333"/>
      <c r="D447" s="334"/>
      <c r="E447" s="335"/>
      <c r="F447" s="336"/>
      <c r="G447" s="337"/>
      <c r="H447" s="337"/>
      <c r="I447" s="336"/>
      <c r="J447" s="338"/>
      <c r="L447" s="120"/>
      <c r="N447" s="120"/>
      <c r="O447" s="120"/>
    </row>
    <row r="448" spans="1:15">
      <c r="A448" s="331"/>
      <c r="B448" s="332"/>
      <c r="C448" s="333"/>
      <c r="D448" s="334"/>
      <c r="E448" s="335"/>
      <c r="F448" s="336"/>
      <c r="G448" s="337"/>
      <c r="H448" s="337"/>
      <c r="I448" s="336"/>
      <c r="J448" s="338"/>
      <c r="L448" s="120"/>
      <c r="N448" s="120"/>
      <c r="O448" s="120"/>
    </row>
    <row r="449" spans="1:15">
      <c r="A449" s="331"/>
      <c r="B449" s="332"/>
      <c r="C449" s="333"/>
      <c r="D449" s="334"/>
      <c r="E449" s="335"/>
      <c r="F449" s="336"/>
      <c r="G449" s="337"/>
      <c r="H449" s="337"/>
      <c r="I449" s="336"/>
      <c r="J449" s="338"/>
      <c r="L449" s="120"/>
      <c r="N449" s="120"/>
      <c r="O449" s="120"/>
    </row>
    <row r="450" spans="1:15">
      <c r="A450" s="331"/>
      <c r="B450" s="332"/>
      <c r="C450" s="333"/>
      <c r="D450" s="334"/>
      <c r="E450" s="335"/>
      <c r="F450" s="336"/>
      <c r="G450" s="337"/>
      <c r="H450" s="337"/>
      <c r="I450" s="336"/>
      <c r="J450" s="338"/>
      <c r="L450" s="120"/>
      <c r="N450" s="120"/>
      <c r="O450" s="120"/>
    </row>
    <row r="451" spans="1:15">
      <c r="A451" s="331"/>
      <c r="B451" s="332"/>
      <c r="C451" s="333"/>
      <c r="D451" s="334"/>
      <c r="E451" s="335"/>
      <c r="F451" s="336"/>
      <c r="G451" s="337"/>
      <c r="H451" s="337"/>
      <c r="I451" s="336"/>
      <c r="J451" s="338"/>
      <c r="L451" s="120"/>
      <c r="N451" s="120"/>
      <c r="O451" s="120"/>
    </row>
    <row r="452" spans="1:15">
      <c r="A452" s="331"/>
      <c r="B452" s="332"/>
      <c r="C452" s="333"/>
      <c r="D452" s="334"/>
      <c r="E452" s="335"/>
      <c r="F452" s="336"/>
      <c r="G452" s="337"/>
      <c r="H452" s="337"/>
      <c r="I452" s="336"/>
      <c r="J452" s="338"/>
      <c r="L452" s="120"/>
      <c r="N452" s="120"/>
      <c r="O452" s="120"/>
    </row>
    <row r="453" spans="1:15">
      <c r="A453" s="331"/>
      <c r="B453" s="332"/>
      <c r="C453" s="333"/>
      <c r="D453" s="334"/>
      <c r="E453" s="335"/>
      <c r="F453" s="336"/>
      <c r="G453" s="337"/>
      <c r="H453" s="337"/>
      <c r="I453" s="336"/>
      <c r="J453" s="338"/>
      <c r="L453" s="120"/>
      <c r="N453" s="120"/>
      <c r="O453" s="120"/>
    </row>
    <row r="454" spans="1:15">
      <c r="A454" s="331"/>
      <c r="B454" s="332"/>
      <c r="C454" s="333"/>
      <c r="D454" s="334"/>
      <c r="E454" s="335"/>
      <c r="F454" s="336"/>
      <c r="G454" s="337"/>
      <c r="H454" s="337"/>
      <c r="I454" s="336"/>
      <c r="J454" s="338"/>
      <c r="L454" s="120"/>
      <c r="N454" s="120"/>
      <c r="O454" s="120"/>
    </row>
    <row r="455" spans="1:15">
      <c r="A455" s="331"/>
      <c r="B455" s="332"/>
      <c r="C455" s="333"/>
      <c r="D455" s="334"/>
      <c r="E455" s="335"/>
      <c r="F455" s="336"/>
      <c r="G455" s="337"/>
      <c r="H455" s="337"/>
      <c r="I455" s="336"/>
      <c r="J455" s="338"/>
      <c r="L455" s="120"/>
      <c r="N455" s="120"/>
      <c r="O455" s="120"/>
    </row>
    <row r="456" spans="1:15">
      <c r="A456" s="331"/>
      <c r="B456" s="332"/>
      <c r="C456" s="333"/>
      <c r="D456" s="334"/>
      <c r="E456" s="335"/>
      <c r="F456" s="336"/>
      <c r="G456" s="337"/>
      <c r="H456" s="337"/>
      <c r="I456" s="336"/>
      <c r="J456" s="338"/>
      <c r="L456" s="120"/>
      <c r="N456" s="120"/>
      <c r="O456" s="120"/>
    </row>
    <row r="457" spans="1:15">
      <c r="A457" s="331"/>
      <c r="B457" s="332"/>
      <c r="C457" s="333"/>
      <c r="D457" s="334"/>
      <c r="E457" s="335"/>
      <c r="F457" s="336"/>
      <c r="G457" s="337"/>
      <c r="H457" s="337"/>
      <c r="I457" s="336"/>
      <c r="J457" s="338"/>
      <c r="L457" s="120"/>
      <c r="N457" s="120"/>
      <c r="O457" s="120"/>
    </row>
    <row r="458" spans="1:15">
      <c r="A458" s="331"/>
      <c r="B458" s="332"/>
      <c r="C458" s="333"/>
      <c r="D458" s="334"/>
      <c r="E458" s="335"/>
      <c r="F458" s="336"/>
      <c r="G458" s="337"/>
      <c r="H458" s="337"/>
      <c r="I458" s="336"/>
      <c r="J458" s="338"/>
      <c r="L458" s="120"/>
      <c r="N458" s="120"/>
      <c r="O458" s="120"/>
    </row>
    <row r="459" spans="1:15">
      <c r="A459" s="331"/>
      <c r="B459" s="332"/>
      <c r="C459" s="333"/>
      <c r="D459" s="334"/>
      <c r="E459" s="335"/>
      <c r="F459" s="336"/>
      <c r="G459" s="337"/>
      <c r="H459" s="337"/>
      <c r="I459" s="336"/>
      <c r="J459" s="338"/>
      <c r="L459" s="120"/>
      <c r="N459" s="120"/>
      <c r="O459" s="120"/>
    </row>
    <row r="460" spans="1:15">
      <c r="A460" s="331"/>
      <c r="B460" s="332"/>
      <c r="C460" s="333"/>
      <c r="D460" s="334"/>
      <c r="E460" s="335"/>
      <c r="F460" s="336"/>
      <c r="G460" s="337"/>
      <c r="H460" s="337"/>
      <c r="I460" s="336"/>
      <c r="J460" s="338"/>
      <c r="L460" s="120"/>
      <c r="N460" s="120"/>
      <c r="O460" s="120"/>
    </row>
    <row r="461" spans="1:15">
      <c r="A461" s="331"/>
      <c r="B461" s="332"/>
      <c r="C461" s="333"/>
      <c r="D461" s="334"/>
      <c r="E461" s="335"/>
      <c r="F461" s="336"/>
      <c r="G461" s="337"/>
      <c r="H461" s="337"/>
      <c r="I461" s="336"/>
      <c r="J461" s="338"/>
      <c r="L461" s="120"/>
      <c r="N461" s="120"/>
      <c r="O461" s="120"/>
    </row>
    <row r="462" spans="1:15">
      <c r="A462" s="331"/>
      <c r="B462" s="332"/>
      <c r="C462" s="333"/>
      <c r="D462" s="334"/>
      <c r="E462" s="335"/>
      <c r="F462" s="336"/>
      <c r="G462" s="337"/>
      <c r="H462" s="337"/>
      <c r="I462" s="336"/>
      <c r="J462" s="338"/>
      <c r="L462" s="120"/>
      <c r="N462" s="120"/>
      <c r="O462" s="120"/>
    </row>
    <row r="463" spans="1:15">
      <c r="A463" s="331"/>
      <c r="B463" s="332"/>
      <c r="C463" s="333"/>
      <c r="D463" s="334"/>
      <c r="E463" s="335"/>
      <c r="F463" s="336"/>
      <c r="G463" s="337"/>
      <c r="H463" s="337"/>
      <c r="I463" s="336"/>
      <c r="J463" s="338"/>
      <c r="L463" s="120"/>
      <c r="N463" s="120"/>
      <c r="O463" s="120"/>
    </row>
    <row r="464" spans="1:15">
      <c r="A464" s="331"/>
      <c r="B464" s="332"/>
      <c r="C464" s="333"/>
      <c r="D464" s="334"/>
      <c r="E464" s="335"/>
      <c r="F464" s="336"/>
      <c r="G464" s="337"/>
      <c r="H464" s="337"/>
      <c r="I464" s="336"/>
      <c r="J464" s="338"/>
      <c r="L464" s="120"/>
      <c r="N464" s="120"/>
      <c r="O464" s="120"/>
    </row>
    <row r="465" spans="1:15">
      <c r="A465" s="331"/>
      <c r="B465" s="332"/>
      <c r="C465" s="333"/>
      <c r="D465" s="334"/>
      <c r="E465" s="335"/>
      <c r="F465" s="336"/>
      <c r="G465" s="337"/>
      <c r="H465" s="337"/>
      <c r="I465" s="336"/>
      <c r="J465" s="338"/>
      <c r="L465" s="120"/>
      <c r="N465" s="120"/>
      <c r="O465" s="120"/>
    </row>
    <row r="466" spans="1:15">
      <c r="A466" s="331"/>
      <c r="B466" s="332"/>
      <c r="C466" s="333"/>
      <c r="D466" s="334"/>
      <c r="E466" s="335"/>
      <c r="F466" s="336"/>
      <c r="G466" s="337"/>
      <c r="H466" s="337"/>
      <c r="I466" s="336"/>
      <c r="J466" s="338"/>
      <c r="L466" s="120"/>
      <c r="N466" s="120"/>
      <c r="O466" s="120"/>
    </row>
    <row r="467" spans="1:15">
      <c r="A467" s="331"/>
      <c r="B467" s="332"/>
      <c r="C467" s="333"/>
      <c r="D467" s="334"/>
      <c r="E467" s="335"/>
      <c r="F467" s="336"/>
      <c r="G467" s="337"/>
      <c r="H467" s="337"/>
      <c r="I467" s="336"/>
      <c r="J467" s="338"/>
      <c r="L467" s="120"/>
      <c r="N467" s="120"/>
      <c r="O467" s="120"/>
    </row>
    <row r="468" spans="1:15">
      <c r="A468" s="331"/>
      <c r="B468" s="332"/>
      <c r="C468" s="333"/>
      <c r="D468" s="334"/>
      <c r="E468" s="335"/>
      <c r="F468" s="336"/>
      <c r="G468" s="337"/>
      <c r="H468" s="337"/>
      <c r="I468" s="336"/>
      <c r="J468" s="338"/>
      <c r="L468" s="120"/>
      <c r="N468" s="120"/>
      <c r="O468" s="120"/>
    </row>
    <row r="469" spans="1:15">
      <c r="A469" s="331"/>
      <c r="B469" s="332"/>
      <c r="C469" s="333"/>
      <c r="D469" s="334"/>
      <c r="E469" s="335"/>
      <c r="F469" s="336"/>
      <c r="G469" s="337"/>
      <c r="H469" s="337"/>
      <c r="I469" s="336"/>
      <c r="J469" s="338"/>
      <c r="L469" s="120"/>
      <c r="N469" s="120"/>
      <c r="O469" s="120"/>
    </row>
    <row r="470" spans="1:15">
      <c r="A470" s="331"/>
      <c r="B470" s="332"/>
      <c r="C470" s="333"/>
      <c r="D470" s="334"/>
      <c r="E470" s="335"/>
      <c r="F470" s="336"/>
      <c r="G470" s="337"/>
      <c r="H470" s="337"/>
      <c r="I470" s="336"/>
      <c r="J470" s="338"/>
      <c r="L470" s="120"/>
      <c r="N470" s="120"/>
      <c r="O470" s="120"/>
    </row>
    <row r="471" spans="1:15">
      <c r="A471" s="331"/>
      <c r="B471" s="332"/>
      <c r="C471" s="333"/>
      <c r="D471" s="334"/>
      <c r="E471" s="335"/>
      <c r="F471" s="336"/>
      <c r="G471" s="337"/>
      <c r="H471" s="337"/>
      <c r="I471" s="336"/>
      <c r="J471" s="338"/>
      <c r="L471" s="120"/>
      <c r="N471" s="120"/>
      <c r="O471" s="120"/>
    </row>
    <row r="472" spans="1:15">
      <c r="A472" s="331"/>
      <c r="B472" s="332"/>
      <c r="C472" s="333"/>
      <c r="D472" s="334"/>
      <c r="E472" s="335"/>
      <c r="F472" s="336"/>
      <c r="G472" s="337"/>
      <c r="H472" s="337"/>
      <c r="I472" s="336"/>
      <c r="J472" s="338"/>
      <c r="L472" s="120"/>
      <c r="N472" s="120"/>
      <c r="O472" s="120"/>
    </row>
    <row r="473" spans="1:15">
      <c r="A473" s="331"/>
      <c r="B473" s="332"/>
      <c r="C473" s="333"/>
      <c r="D473" s="334"/>
      <c r="E473" s="335"/>
      <c r="F473" s="336"/>
      <c r="G473" s="337"/>
      <c r="H473" s="337"/>
      <c r="I473" s="336"/>
      <c r="J473" s="338"/>
      <c r="L473" s="120"/>
      <c r="N473" s="120"/>
      <c r="O473" s="120"/>
    </row>
    <row r="474" spans="1:15">
      <c r="A474" s="331"/>
      <c r="B474" s="332"/>
      <c r="C474" s="333"/>
      <c r="D474" s="334"/>
      <c r="E474" s="335"/>
      <c r="F474" s="336"/>
      <c r="G474" s="337"/>
      <c r="H474" s="337"/>
      <c r="I474" s="336"/>
      <c r="J474" s="338"/>
      <c r="L474" s="120"/>
      <c r="N474" s="120"/>
      <c r="O474" s="120"/>
    </row>
    <row r="475" spans="1:15">
      <c r="A475" s="331"/>
      <c r="B475" s="332"/>
      <c r="C475" s="333"/>
      <c r="D475" s="334"/>
      <c r="E475" s="335"/>
      <c r="F475" s="336"/>
      <c r="G475" s="337"/>
      <c r="H475" s="337"/>
      <c r="I475" s="336"/>
      <c r="J475" s="338"/>
      <c r="L475" s="120"/>
      <c r="N475" s="120"/>
      <c r="O475" s="120"/>
    </row>
    <row r="476" spans="1:15">
      <c r="A476" s="331"/>
      <c r="B476" s="332"/>
      <c r="C476" s="333"/>
      <c r="D476" s="334"/>
      <c r="E476" s="335"/>
      <c r="F476" s="336"/>
      <c r="G476" s="337"/>
      <c r="H476" s="337"/>
      <c r="I476" s="336"/>
      <c r="J476" s="338"/>
      <c r="L476" s="120"/>
      <c r="N476" s="120"/>
      <c r="O476" s="120"/>
    </row>
    <row r="477" spans="1:15">
      <c r="A477" s="331"/>
      <c r="B477" s="332"/>
      <c r="C477" s="333"/>
      <c r="D477" s="334"/>
      <c r="E477" s="335"/>
      <c r="F477" s="336"/>
      <c r="G477" s="337"/>
      <c r="H477" s="337"/>
      <c r="I477" s="336"/>
      <c r="J477" s="338"/>
      <c r="L477" s="120"/>
      <c r="N477" s="120"/>
      <c r="O477" s="120"/>
    </row>
    <row r="478" spans="1:15">
      <c r="A478" s="331"/>
      <c r="B478" s="332"/>
      <c r="C478" s="333"/>
      <c r="D478" s="334"/>
      <c r="E478" s="335"/>
      <c r="F478" s="336"/>
      <c r="G478" s="337"/>
      <c r="H478" s="337"/>
      <c r="I478" s="336"/>
      <c r="J478" s="338"/>
      <c r="L478" s="120"/>
      <c r="N478" s="120"/>
      <c r="O478" s="120"/>
    </row>
    <row r="479" spans="1:15">
      <c r="A479" s="331"/>
      <c r="B479" s="332"/>
      <c r="C479" s="333"/>
      <c r="D479" s="334"/>
      <c r="E479" s="335"/>
      <c r="F479" s="336"/>
      <c r="G479" s="337"/>
      <c r="H479" s="337"/>
      <c r="I479" s="336"/>
      <c r="J479" s="338"/>
      <c r="L479" s="120"/>
      <c r="N479" s="120"/>
      <c r="O479" s="120"/>
    </row>
    <row r="480" spans="1:15">
      <c r="A480" s="331"/>
      <c r="B480" s="332"/>
      <c r="C480" s="333"/>
      <c r="D480" s="334"/>
      <c r="E480" s="335"/>
      <c r="F480" s="336"/>
      <c r="G480" s="337"/>
      <c r="H480" s="337"/>
      <c r="I480" s="336"/>
      <c r="J480" s="338"/>
      <c r="L480" s="120"/>
      <c r="N480" s="120"/>
      <c r="O480" s="120"/>
    </row>
    <row r="481" spans="1:15">
      <c r="A481" s="331"/>
      <c r="B481" s="332"/>
      <c r="C481" s="333"/>
      <c r="D481" s="334"/>
      <c r="E481" s="335"/>
      <c r="F481" s="336"/>
      <c r="G481" s="337"/>
      <c r="H481" s="337"/>
      <c r="I481" s="336"/>
      <c r="J481" s="338"/>
      <c r="L481" s="120"/>
      <c r="N481" s="120"/>
      <c r="O481" s="120"/>
    </row>
    <row r="482" spans="1:15">
      <c r="A482" s="331"/>
      <c r="B482" s="332"/>
      <c r="C482" s="333"/>
      <c r="D482" s="334"/>
      <c r="E482" s="335"/>
      <c r="F482" s="336"/>
      <c r="G482" s="337"/>
      <c r="H482" s="337"/>
      <c r="I482" s="336"/>
      <c r="J482" s="338"/>
      <c r="L482" s="120"/>
      <c r="N482" s="120"/>
      <c r="O482" s="120"/>
    </row>
    <row r="483" spans="1:15">
      <c r="A483" s="331"/>
      <c r="B483" s="332"/>
      <c r="C483" s="333"/>
      <c r="D483" s="334"/>
      <c r="E483" s="335"/>
      <c r="F483" s="336"/>
      <c r="G483" s="337"/>
      <c r="H483" s="337"/>
      <c r="I483" s="336"/>
      <c r="J483" s="338"/>
      <c r="L483" s="120"/>
      <c r="N483" s="120"/>
      <c r="O483" s="120"/>
    </row>
    <row r="484" spans="1:15">
      <c r="A484" s="331"/>
      <c r="B484" s="332"/>
      <c r="C484" s="333"/>
      <c r="D484" s="334"/>
      <c r="E484" s="335"/>
      <c r="F484" s="336"/>
      <c r="G484" s="337"/>
      <c r="H484" s="337"/>
      <c r="I484" s="336"/>
      <c r="J484" s="338"/>
      <c r="L484" s="120"/>
      <c r="N484" s="120"/>
      <c r="O484" s="120"/>
    </row>
    <row r="485" spans="1:15">
      <c r="A485" s="331"/>
      <c r="B485" s="339"/>
      <c r="C485" s="340"/>
      <c r="D485" s="334"/>
      <c r="E485" s="335"/>
      <c r="F485" s="336"/>
      <c r="G485" s="337"/>
      <c r="H485" s="337"/>
      <c r="I485" s="336"/>
      <c r="J485" s="338"/>
      <c r="L485" s="120"/>
      <c r="N485" s="120"/>
      <c r="O485" s="120"/>
    </row>
    <row r="486" spans="1:15">
      <c r="A486" s="331"/>
      <c r="B486" s="339"/>
      <c r="C486" s="340"/>
      <c r="D486" s="334"/>
      <c r="E486" s="335"/>
      <c r="F486" s="336"/>
      <c r="G486" s="337"/>
      <c r="H486" s="337"/>
      <c r="I486" s="336"/>
      <c r="J486" s="338"/>
      <c r="L486" s="120"/>
      <c r="N486" s="120"/>
      <c r="O486" s="120"/>
    </row>
    <row r="487" spans="1:15">
      <c r="A487" s="331"/>
      <c r="B487" s="339"/>
      <c r="C487" s="340"/>
      <c r="D487" s="334"/>
      <c r="E487" s="335"/>
      <c r="F487" s="336"/>
      <c r="G487" s="337"/>
      <c r="H487" s="337"/>
      <c r="I487" s="336"/>
      <c r="J487" s="338"/>
      <c r="L487" s="120"/>
      <c r="N487" s="120"/>
      <c r="O487" s="120"/>
    </row>
    <row r="488" spans="1:15">
      <c r="A488" s="331"/>
      <c r="B488" s="339"/>
      <c r="C488" s="340"/>
      <c r="D488" s="334"/>
      <c r="E488" s="335"/>
      <c r="F488" s="336"/>
      <c r="G488" s="337"/>
      <c r="H488" s="337"/>
      <c r="I488" s="336"/>
      <c r="J488" s="338"/>
      <c r="L488" s="120"/>
      <c r="N488" s="120"/>
      <c r="O488" s="120"/>
    </row>
    <row r="489" spans="1:15">
      <c r="A489" s="331"/>
      <c r="B489" s="339"/>
      <c r="C489" s="340"/>
      <c r="D489" s="334"/>
      <c r="E489" s="335"/>
      <c r="F489" s="336"/>
      <c r="G489" s="337"/>
      <c r="H489" s="337"/>
      <c r="I489" s="336"/>
      <c r="J489" s="338"/>
      <c r="L489" s="120"/>
      <c r="N489" s="120"/>
      <c r="O489" s="120"/>
    </row>
    <row r="490" spans="1:15">
      <c r="A490" s="331"/>
      <c r="B490" s="339"/>
      <c r="C490" s="340"/>
      <c r="D490" s="334"/>
      <c r="E490" s="335"/>
      <c r="F490" s="336"/>
      <c r="G490" s="337"/>
      <c r="H490" s="337"/>
      <c r="I490" s="336"/>
      <c r="J490" s="338"/>
      <c r="L490" s="120"/>
      <c r="N490" s="120"/>
      <c r="O490" s="120"/>
    </row>
    <row r="491" spans="1:15">
      <c r="A491" s="331"/>
      <c r="B491" s="339"/>
      <c r="C491" s="340"/>
      <c r="D491" s="334"/>
      <c r="E491" s="335"/>
      <c r="F491" s="336"/>
      <c r="G491" s="337"/>
      <c r="H491" s="337"/>
      <c r="I491" s="336"/>
      <c r="J491" s="338"/>
      <c r="L491" s="120"/>
      <c r="N491" s="120"/>
      <c r="O491" s="120"/>
    </row>
    <row r="492" spans="1:15">
      <c r="A492" s="331"/>
      <c r="B492" s="339"/>
      <c r="C492" s="340"/>
      <c r="D492" s="334"/>
      <c r="E492" s="335"/>
      <c r="F492" s="336"/>
      <c r="G492" s="337"/>
      <c r="H492" s="337"/>
      <c r="I492" s="336"/>
      <c r="J492" s="338"/>
      <c r="L492" s="120"/>
      <c r="N492" s="120"/>
      <c r="O492" s="120"/>
    </row>
    <row r="493" spans="1:15">
      <c r="A493" s="331"/>
      <c r="B493" s="339"/>
      <c r="C493" s="340"/>
      <c r="D493" s="334"/>
      <c r="E493" s="335"/>
      <c r="F493" s="336"/>
      <c r="G493" s="337"/>
      <c r="H493" s="337"/>
      <c r="I493" s="336"/>
      <c r="J493" s="338"/>
      <c r="L493" s="120"/>
      <c r="N493" s="120"/>
      <c r="O493" s="120"/>
    </row>
    <row r="494" spans="1:15">
      <c r="A494" s="331"/>
      <c r="B494" s="339"/>
      <c r="C494" s="340"/>
      <c r="D494" s="334"/>
      <c r="E494" s="335"/>
      <c r="F494" s="336"/>
      <c r="G494" s="337"/>
      <c r="H494" s="337"/>
      <c r="I494" s="336"/>
      <c r="J494" s="338"/>
      <c r="L494" s="120"/>
      <c r="N494" s="120"/>
      <c r="O494" s="120"/>
    </row>
    <row r="495" spans="1:15">
      <c r="A495" s="331"/>
      <c r="B495" s="339"/>
      <c r="C495" s="340"/>
      <c r="D495" s="334"/>
      <c r="E495" s="335"/>
      <c r="F495" s="336"/>
      <c r="G495" s="337"/>
      <c r="H495" s="337"/>
      <c r="I495" s="336"/>
      <c r="J495" s="338"/>
      <c r="L495" s="120"/>
      <c r="N495" s="120"/>
      <c r="O495" s="120"/>
    </row>
    <row r="496" spans="1:15">
      <c r="A496" s="331"/>
      <c r="B496" s="339"/>
      <c r="C496" s="340"/>
      <c r="D496" s="334"/>
      <c r="E496" s="335"/>
      <c r="F496" s="336"/>
      <c r="G496" s="337"/>
      <c r="H496" s="337"/>
      <c r="I496" s="336"/>
      <c r="J496" s="338"/>
      <c r="L496" s="120"/>
      <c r="N496" s="120"/>
      <c r="O496" s="120"/>
    </row>
    <row r="497" spans="1:15">
      <c r="A497" s="331"/>
      <c r="B497" s="339"/>
      <c r="C497" s="340"/>
      <c r="D497" s="334"/>
      <c r="E497" s="335"/>
      <c r="F497" s="336"/>
      <c r="G497" s="337"/>
      <c r="H497" s="337"/>
      <c r="I497" s="336"/>
      <c r="J497" s="338"/>
      <c r="L497" s="120"/>
      <c r="N497" s="120"/>
      <c r="O497" s="120"/>
    </row>
    <row r="498" spans="1:15">
      <c r="A498" s="331"/>
      <c r="B498" s="339"/>
      <c r="C498" s="340"/>
      <c r="D498" s="334"/>
      <c r="E498" s="335"/>
      <c r="F498" s="336"/>
      <c r="G498" s="337"/>
      <c r="H498" s="337"/>
      <c r="I498" s="336"/>
      <c r="J498" s="338"/>
      <c r="L498" s="120"/>
      <c r="N498" s="120"/>
      <c r="O498" s="120"/>
    </row>
    <row r="499" spans="1:15">
      <c r="A499" s="331"/>
      <c r="B499" s="339"/>
      <c r="C499" s="340"/>
      <c r="D499" s="334"/>
      <c r="E499" s="335"/>
      <c r="F499" s="336"/>
      <c r="G499" s="337"/>
      <c r="H499" s="337"/>
      <c r="I499" s="336"/>
      <c r="J499" s="338"/>
      <c r="L499" s="120"/>
      <c r="N499" s="120"/>
      <c r="O499" s="120"/>
    </row>
    <row r="500" spans="1:15">
      <c r="A500" s="331"/>
      <c r="B500" s="339"/>
      <c r="C500" s="340"/>
      <c r="D500" s="334"/>
      <c r="E500" s="335"/>
      <c r="F500" s="336"/>
      <c r="G500" s="337"/>
      <c r="H500" s="337"/>
      <c r="I500" s="336"/>
      <c r="J500" s="338"/>
      <c r="L500" s="120"/>
      <c r="N500" s="120"/>
      <c r="O500" s="120"/>
    </row>
    <row r="501" spans="1:15">
      <c r="A501" s="331"/>
      <c r="B501" s="339"/>
      <c r="C501" s="340"/>
      <c r="D501" s="334"/>
      <c r="E501" s="335"/>
      <c r="F501" s="336"/>
      <c r="G501" s="337"/>
      <c r="H501" s="337"/>
      <c r="I501" s="336"/>
      <c r="J501" s="338"/>
      <c r="L501" s="120"/>
      <c r="N501" s="120"/>
      <c r="O501" s="120"/>
    </row>
    <row r="502" spans="1:15">
      <c r="A502" s="331"/>
      <c r="B502" s="339"/>
      <c r="C502" s="340"/>
      <c r="D502" s="334"/>
      <c r="E502" s="335"/>
      <c r="F502" s="336"/>
      <c r="G502" s="337"/>
      <c r="H502" s="337"/>
      <c r="I502" s="336"/>
      <c r="J502" s="338"/>
      <c r="L502" s="120"/>
      <c r="N502" s="120"/>
      <c r="O502" s="120"/>
    </row>
    <row r="503" spans="1:15">
      <c r="A503" s="331"/>
      <c r="B503" s="339"/>
      <c r="C503" s="340"/>
      <c r="D503" s="334"/>
      <c r="E503" s="335"/>
      <c r="F503" s="336"/>
      <c r="G503" s="337"/>
      <c r="H503" s="337"/>
      <c r="I503" s="336"/>
      <c r="J503" s="338"/>
      <c r="L503" s="120"/>
      <c r="N503" s="120"/>
      <c r="O503" s="120"/>
    </row>
    <row r="504" spans="1:15">
      <c r="A504" s="331"/>
      <c r="B504" s="339"/>
      <c r="C504" s="340"/>
      <c r="D504" s="334"/>
      <c r="E504" s="335"/>
      <c r="F504" s="336"/>
      <c r="G504" s="337"/>
      <c r="H504" s="337"/>
      <c r="I504" s="336"/>
      <c r="J504" s="338"/>
      <c r="L504" s="120"/>
      <c r="N504" s="120"/>
      <c r="O504" s="120"/>
    </row>
    <row r="505" spans="1:15">
      <c r="A505" s="331"/>
      <c r="B505" s="339"/>
      <c r="C505" s="340"/>
      <c r="D505" s="334"/>
      <c r="E505" s="335"/>
      <c r="F505" s="336"/>
      <c r="G505" s="337"/>
      <c r="H505" s="337"/>
      <c r="I505" s="336"/>
      <c r="J505" s="338"/>
      <c r="L505" s="120"/>
      <c r="N505" s="120"/>
      <c r="O505" s="120"/>
    </row>
    <row r="506" spans="1:15">
      <c r="A506" s="331"/>
      <c r="B506" s="339"/>
      <c r="C506" s="340"/>
      <c r="D506" s="334"/>
      <c r="E506" s="335"/>
      <c r="F506" s="336"/>
      <c r="G506" s="337"/>
      <c r="H506" s="337"/>
      <c r="I506" s="336"/>
      <c r="J506" s="338"/>
      <c r="L506" s="120"/>
      <c r="N506" s="120"/>
      <c r="O506" s="120"/>
    </row>
    <row r="507" spans="1:15">
      <c r="A507" s="331"/>
      <c r="B507" s="339"/>
      <c r="C507" s="340"/>
      <c r="D507" s="334"/>
      <c r="E507" s="335"/>
      <c r="F507" s="336"/>
      <c r="G507" s="337"/>
      <c r="H507" s="337"/>
      <c r="I507" s="336"/>
      <c r="J507" s="338"/>
      <c r="L507" s="120"/>
      <c r="N507" s="120"/>
      <c r="O507" s="120"/>
    </row>
    <row r="508" spans="1:15">
      <c r="A508" s="331"/>
      <c r="B508" s="339"/>
      <c r="C508" s="340"/>
      <c r="D508" s="334"/>
      <c r="E508" s="335"/>
      <c r="F508" s="336"/>
      <c r="G508" s="337"/>
      <c r="H508" s="337"/>
      <c r="I508" s="336"/>
      <c r="J508" s="338"/>
      <c r="L508" s="120"/>
      <c r="N508" s="120"/>
      <c r="O508" s="120"/>
    </row>
    <row r="509" spans="1:15">
      <c r="A509" s="331"/>
      <c r="B509" s="339"/>
      <c r="C509" s="340"/>
      <c r="D509" s="334"/>
      <c r="E509" s="335"/>
      <c r="F509" s="336"/>
      <c r="G509" s="337"/>
      <c r="H509" s="337"/>
      <c r="I509" s="336"/>
      <c r="J509" s="338"/>
      <c r="L509" s="120"/>
      <c r="N509" s="120"/>
      <c r="O509" s="120"/>
    </row>
    <row r="510" spans="1:15">
      <c r="A510" s="331"/>
      <c r="B510" s="339"/>
      <c r="C510" s="340"/>
      <c r="D510" s="334"/>
      <c r="E510" s="335"/>
      <c r="F510" s="336"/>
      <c r="G510" s="337"/>
      <c r="H510" s="337"/>
      <c r="I510" s="336"/>
      <c r="J510" s="338"/>
      <c r="L510" s="120"/>
      <c r="N510" s="120"/>
      <c r="O510" s="120"/>
    </row>
    <row r="511" spans="1:15">
      <c r="A511" s="331"/>
      <c r="B511" s="339"/>
      <c r="C511" s="340"/>
      <c r="D511" s="334"/>
      <c r="E511" s="335"/>
      <c r="F511" s="336"/>
      <c r="G511" s="337"/>
      <c r="H511" s="337"/>
      <c r="I511" s="336"/>
      <c r="J511" s="338"/>
      <c r="L511" s="120"/>
      <c r="N511" s="120"/>
      <c r="O511" s="120"/>
    </row>
    <row r="512" spans="1:15">
      <c r="A512" s="331"/>
      <c r="B512" s="339"/>
      <c r="C512" s="340"/>
      <c r="D512" s="334"/>
      <c r="E512" s="335"/>
      <c r="F512" s="336"/>
      <c r="G512" s="337"/>
      <c r="H512" s="337"/>
      <c r="I512" s="336"/>
      <c r="J512" s="338"/>
      <c r="L512" s="120"/>
      <c r="N512" s="120"/>
      <c r="O512" s="120"/>
    </row>
    <row r="513" spans="1:15">
      <c r="A513" s="331"/>
      <c r="B513" s="339"/>
      <c r="C513" s="340"/>
      <c r="D513" s="334"/>
      <c r="E513" s="335"/>
      <c r="F513" s="336"/>
      <c r="G513" s="337"/>
      <c r="H513" s="337"/>
      <c r="I513" s="336"/>
      <c r="J513" s="338"/>
      <c r="L513" s="120"/>
      <c r="N513" s="120"/>
      <c r="O513" s="120"/>
    </row>
    <row r="514" spans="1:15">
      <c r="A514" s="331"/>
      <c r="B514" s="339"/>
      <c r="C514" s="340"/>
      <c r="D514" s="334"/>
      <c r="E514" s="335"/>
      <c r="F514" s="336"/>
      <c r="G514" s="337"/>
      <c r="H514" s="337"/>
      <c r="I514" s="336"/>
      <c r="J514" s="338"/>
      <c r="L514" s="120"/>
      <c r="N514" s="120"/>
      <c r="O514" s="120"/>
    </row>
    <row r="515" spans="1:15">
      <c r="A515" s="331"/>
      <c r="B515" s="339"/>
      <c r="C515" s="340"/>
      <c r="D515" s="334"/>
      <c r="E515" s="335"/>
      <c r="F515" s="336"/>
      <c r="G515" s="337"/>
      <c r="H515" s="337"/>
      <c r="I515" s="336"/>
      <c r="J515" s="338"/>
      <c r="L515" s="120"/>
      <c r="N515" s="120"/>
      <c r="O515" s="120"/>
    </row>
    <row r="516" spans="1:15">
      <c r="A516" s="331"/>
      <c r="B516" s="339"/>
      <c r="C516" s="340"/>
      <c r="D516" s="334"/>
      <c r="E516" s="335"/>
      <c r="F516" s="336"/>
      <c r="G516" s="337"/>
      <c r="H516" s="337"/>
      <c r="I516" s="336"/>
      <c r="J516" s="338"/>
      <c r="L516" s="120"/>
      <c r="N516" s="120"/>
      <c r="O516" s="120"/>
    </row>
    <row r="517" spans="1:15">
      <c r="A517" s="331"/>
      <c r="B517" s="339"/>
      <c r="C517" s="340"/>
      <c r="D517" s="334"/>
      <c r="E517" s="335"/>
      <c r="F517" s="336"/>
      <c r="G517" s="337"/>
      <c r="H517" s="337"/>
      <c r="I517" s="336"/>
      <c r="J517" s="338"/>
      <c r="L517" s="120"/>
      <c r="N517" s="120"/>
      <c r="O517" s="120"/>
    </row>
    <row r="518" spans="1:15">
      <c r="A518" s="331"/>
      <c r="B518" s="339"/>
      <c r="C518" s="340"/>
      <c r="D518" s="334"/>
      <c r="E518" s="335"/>
      <c r="F518" s="336"/>
      <c r="G518" s="337"/>
      <c r="H518" s="337"/>
      <c r="I518" s="336"/>
      <c r="J518" s="338"/>
      <c r="L518" s="120"/>
      <c r="N518" s="120"/>
      <c r="O518" s="120"/>
    </row>
    <row r="519" spans="1:15">
      <c r="A519" s="331"/>
      <c r="B519" s="339"/>
      <c r="C519" s="340"/>
      <c r="D519" s="334"/>
      <c r="E519" s="335"/>
      <c r="F519" s="336"/>
      <c r="G519" s="337"/>
      <c r="H519" s="337"/>
      <c r="I519" s="336"/>
      <c r="J519" s="338"/>
      <c r="L519" s="120"/>
      <c r="N519" s="120"/>
      <c r="O519" s="120"/>
    </row>
    <row r="520" spans="1:15">
      <c r="A520" s="331"/>
      <c r="B520" s="339"/>
      <c r="C520" s="340"/>
      <c r="D520" s="334"/>
      <c r="E520" s="335"/>
      <c r="F520" s="336"/>
      <c r="G520" s="337"/>
      <c r="H520" s="337"/>
      <c r="I520" s="336"/>
      <c r="J520" s="338"/>
      <c r="L520" s="120"/>
      <c r="N520" s="120"/>
      <c r="O520" s="120"/>
    </row>
    <row r="521" spans="1:15">
      <c r="A521" s="331"/>
      <c r="B521" s="339"/>
      <c r="C521" s="340"/>
      <c r="D521" s="334"/>
      <c r="E521" s="335"/>
      <c r="F521" s="336"/>
      <c r="G521" s="337"/>
      <c r="H521" s="337"/>
      <c r="I521" s="336"/>
      <c r="J521" s="338"/>
      <c r="L521" s="120"/>
      <c r="N521" s="120"/>
      <c r="O521" s="120"/>
    </row>
    <row r="522" spans="1:15">
      <c r="A522" s="331"/>
      <c r="B522" s="339"/>
      <c r="C522" s="340"/>
      <c r="D522" s="334"/>
      <c r="E522" s="335"/>
      <c r="F522" s="336"/>
      <c r="G522" s="337"/>
      <c r="H522" s="337"/>
      <c r="I522" s="336"/>
      <c r="J522" s="338"/>
      <c r="L522" s="120"/>
      <c r="N522" s="120"/>
      <c r="O522" s="120"/>
    </row>
    <row r="523" spans="1:15">
      <c r="A523" s="331"/>
      <c r="B523" s="339"/>
      <c r="C523" s="340"/>
      <c r="D523" s="334"/>
      <c r="E523" s="335"/>
      <c r="F523" s="336"/>
      <c r="G523" s="337"/>
      <c r="H523" s="337"/>
      <c r="I523" s="336"/>
      <c r="J523" s="338"/>
      <c r="L523" s="120"/>
      <c r="N523" s="120"/>
      <c r="O523" s="120"/>
    </row>
    <row r="524" spans="1:15">
      <c r="A524" s="331"/>
      <c r="B524" s="339"/>
      <c r="C524" s="340"/>
      <c r="D524" s="334"/>
      <c r="E524" s="335"/>
      <c r="F524" s="336"/>
      <c r="G524" s="337"/>
      <c r="H524" s="337"/>
      <c r="I524" s="336"/>
      <c r="J524" s="338"/>
      <c r="L524" s="120"/>
      <c r="N524" s="120"/>
      <c r="O524" s="120"/>
    </row>
    <row r="525" spans="1:15">
      <c r="A525" s="331"/>
      <c r="B525" s="339"/>
      <c r="C525" s="340"/>
      <c r="D525" s="334"/>
      <c r="E525" s="335"/>
      <c r="F525" s="336"/>
      <c r="G525" s="337"/>
      <c r="H525" s="337"/>
      <c r="I525" s="336"/>
      <c r="J525" s="338"/>
      <c r="L525" s="120"/>
      <c r="N525" s="120"/>
      <c r="O525" s="120"/>
    </row>
    <row r="526" spans="1:15">
      <c r="A526" s="331"/>
      <c r="B526" s="339"/>
      <c r="C526" s="340"/>
      <c r="D526" s="334"/>
      <c r="E526" s="335"/>
      <c r="F526" s="336"/>
      <c r="G526" s="337"/>
      <c r="H526" s="337"/>
      <c r="I526" s="336"/>
      <c r="J526" s="338"/>
      <c r="L526" s="120"/>
      <c r="N526" s="120"/>
      <c r="O526" s="120"/>
    </row>
    <row r="527" spans="1:15">
      <c r="A527" s="331"/>
      <c r="B527" s="339"/>
      <c r="C527" s="340"/>
      <c r="D527" s="334"/>
      <c r="E527" s="335"/>
      <c r="F527" s="336"/>
      <c r="G527" s="337"/>
      <c r="H527" s="337"/>
      <c r="I527" s="336"/>
      <c r="J527" s="338"/>
      <c r="L527" s="120"/>
      <c r="N527" s="120"/>
      <c r="O527" s="120"/>
    </row>
    <row r="528" spans="1:15">
      <c r="A528" s="331"/>
      <c r="B528" s="339"/>
      <c r="C528" s="340"/>
      <c r="D528" s="334"/>
      <c r="E528" s="335"/>
      <c r="F528" s="336"/>
      <c r="G528" s="337"/>
      <c r="H528" s="337"/>
      <c r="I528" s="336"/>
      <c r="J528" s="338"/>
      <c r="L528" s="120"/>
      <c r="N528" s="120"/>
      <c r="O528" s="120"/>
    </row>
    <row r="529" spans="1:15">
      <c r="A529" s="331"/>
      <c r="B529" s="339"/>
      <c r="C529" s="340"/>
      <c r="D529" s="334"/>
      <c r="E529" s="335"/>
      <c r="F529" s="336"/>
      <c r="G529" s="337"/>
      <c r="H529" s="337"/>
      <c r="I529" s="336"/>
      <c r="J529" s="338"/>
      <c r="L529" s="120"/>
      <c r="N529" s="120"/>
      <c r="O529" s="120"/>
    </row>
    <row r="530" spans="1:15">
      <c r="A530" s="331"/>
      <c r="B530" s="339"/>
      <c r="C530" s="340"/>
      <c r="D530" s="334"/>
      <c r="E530" s="335"/>
      <c r="F530" s="336"/>
      <c r="G530" s="337"/>
      <c r="H530" s="337"/>
      <c r="I530" s="336"/>
      <c r="J530" s="338"/>
      <c r="L530" s="120"/>
      <c r="N530" s="120"/>
      <c r="O530" s="120"/>
    </row>
    <row r="531" spans="1:15">
      <c r="A531" s="331"/>
      <c r="B531" s="339"/>
      <c r="C531" s="340"/>
      <c r="D531" s="334"/>
      <c r="E531" s="335"/>
      <c r="F531" s="336"/>
      <c r="G531" s="337"/>
      <c r="H531" s="337"/>
      <c r="I531" s="336"/>
      <c r="J531" s="338"/>
      <c r="L531" s="120"/>
      <c r="N531" s="120"/>
      <c r="O531" s="120"/>
    </row>
    <row r="532" spans="1:15">
      <c r="A532" s="331"/>
      <c r="B532" s="339"/>
      <c r="C532" s="340"/>
      <c r="D532" s="334"/>
      <c r="E532" s="335"/>
      <c r="F532" s="336"/>
      <c r="G532" s="337"/>
      <c r="H532" s="337"/>
      <c r="I532" s="336"/>
      <c r="J532" s="338"/>
      <c r="L532" s="120"/>
      <c r="N532" s="120"/>
      <c r="O532" s="120"/>
    </row>
    <row r="533" spans="1:15">
      <c r="A533" s="331"/>
      <c r="B533" s="339"/>
      <c r="C533" s="340"/>
      <c r="D533" s="334"/>
      <c r="E533" s="335"/>
      <c r="F533" s="336"/>
      <c r="G533" s="337"/>
      <c r="H533" s="337"/>
      <c r="I533" s="336"/>
      <c r="J533" s="338"/>
      <c r="L533" s="120"/>
      <c r="N533" s="120"/>
      <c r="O533" s="120"/>
    </row>
    <row r="534" spans="1:15">
      <c r="A534" s="331"/>
      <c r="B534" s="339"/>
      <c r="C534" s="340"/>
      <c r="D534" s="334"/>
      <c r="E534" s="335"/>
      <c r="F534" s="336"/>
      <c r="G534" s="337"/>
      <c r="H534" s="337"/>
      <c r="I534" s="336"/>
      <c r="J534" s="338"/>
      <c r="L534" s="120"/>
      <c r="N534" s="120"/>
      <c r="O534" s="120"/>
    </row>
    <row r="535" spans="1:15">
      <c r="A535" s="331"/>
      <c r="B535" s="339"/>
      <c r="C535" s="340"/>
      <c r="D535" s="334"/>
      <c r="E535" s="335"/>
      <c r="F535" s="336"/>
      <c r="G535" s="337"/>
      <c r="H535" s="337"/>
      <c r="I535" s="336"/>
      <c r="J535" s="338"/>
      <c r="L535" s="120"/>
      <c r="N535" s="120"/>
      <c r="O535" s="120"/>
    </row>
    <row r="536" spans="1:15">
      <c r="A536" s="331"/>
      <c r="B536" s="339"/>
      <c r="C536" s="340"/>
      <c r="D536" s="334"/>
      <c r="E536" s="335"/>
      <c r="F536" s="336"/>
      <c r="G536" s="337"/>
      <c r="H536" s="337"/>
      <c r="I536" s="336"/>
      <c r="J536" s="338"/>
      <c r="L536" s="120"/>
      <c r="N536" s="120"/>
      <c r="O536" s="120"/>
    </row>
    <row r="537" spans="1:15">
      <c r="A537" s="331"/>
      <c r="B537" s="339"/>
      <c r="C537" s="340"/>
      <c r="D537" s="334"/>
      <c r="E537" s="335"/>
      <c r="F537" s="336"/>
      <c r="G537" s="337"/>
      <c r="H537" s="337"/>
      <c r="I537" s="336"/>
      <c r="J537" s="338"/>
      <c r="L537" s="120"/>
      <c r="N537" s="120"/>
      <c r="O537" s="120"/>
    </row>
    <row r="538" spans="1:15">
      <c r="A538" s="331"/>
      <c r="B538" s="339"/>
      <c r="C538" s="340"/>
      <c r="D538" s="334"/>
      <c r="E538" s="335"/>
      <c r="F538" s="336"/>
      <c r="G538" s="337"/>
      <c r="H538" s="337"/>
      <c r="I538" s="336"/>
      <c r="J538" s="338"/>
      <c r="L538" s="120"/>
      <c r="N538" s="120"/>
      <c r="O538" s="120"/>
    </row>
    <row r="539" spans="1:15">
      <c r="A539" s="331"/>
      <c r="B539" s="339"/>
      <c r="C539" s="340"/>
      <c r="D539" s="334"/>
      <c r="E539" s="335"/>
      <c r="F539" s="336"/>
      <c r="G539" s="337"/>
      <c r="H539" s="337"/>
      <c r="I539" s="336"/>
      <c r="J539" s="338"/>
      <c r="L539" s="120"/>
      <c r="N539" s="120"/>
      <c r="O539" s="120"/>
    </row>
    <row r="540" spans="1:15">
      <c r="A540" s="331"/>
      <c r="B540" s="339"/>
      <c r="C540" s="340"/>
      <c r="D540" s="334"/>
      <c r="E540" s="335"/>
      <c r="F540" s="336"/>
      <c r="G540" s="337"/>
      <c r="H540" s="337"/>
      <c r="I540" s="336"/>
      <c r="J540" s="338"/>
      <c r="L540" s="120"/>
      <c r="N540" s="120"/>
      <c r="O540" s="120"/>
    </row>
    <row r="541" spans="1:15">
      <c r="A541" s="331"/>
      <c r="B541" s="339"/>
      <c r="C541" s="340"/>
      <c r="D541" s="334"/>
      <c r="E541" s="335"/>
      <c r="F541" s="336"/>
      <c r="G541" s="337"/>
      <c r="H541" s="337"/>
      <c r="I541" s="336"/>
      <c r="J541" s="338"/>
      <c r="L541" s="120"/>
      <c r="N541" s="120"/>
      <c r="O541" s="120"/>
    </row>
    <row r="542" spans="1:15">
      <c r="A542" s="331"/>
      <c r="B542" s="339"/>
      <c r="C542" s="340"/>
      <c r="D542" s="334"/>
      <c r="E542" s="335"/>
      <c r="F542" s="336"/>
      <c r="G542" s="337"/>
      <c r="H542" s="337"/>
      <c r="I542" s="336"/>
      <c r="J542" s="338"/>
      <c r="L542" s="120"/>
      <c r="N542" s="120"/>
      <c r="O542" s="120"/>
    </row>
    <row r="543" spans="1:15">
      <c r="A543" s="331"/>
      <c r="B543" s="339"/>
      <c r="C543" s="340"/>
      <c r="D543" s="334"/>
      <c r="E543" s="335"/>
      <c r="F543" s="336"/>
      <c r="G543" s="337"/>
      <c r="H543" s="337"/>
      <c r="I543" s="336"/>
      <c r="J543" s="338"/>
      <c r="L543" s="120"/>
      <c r="N543" s="120"/>
      <c r="O543" s="120"/>
    </row>
    <row r="544" spans="1:15">
      <c r="A544" s="331"/>
      <c r="B544" s="339"/>
      <c r="C544" s="340"/>
      <c r="D544" s="334"/>
      <c r="E544" s="335"/>
      <c r="F544" s="336"/>
      <c r="G544" s="337"/>
      <c r="H544" s="337"/>
      <c r="I544" s="336"/>
      <c r="J544" s="338"/>
      <c r="L544" s="120"/>
      <c r="N544" s="120"/>
      <c r="O544" s="120"/>
    </row>
    <row r="545" spans="1:15">
      <c r="A545" s="331"/>
      <c r="B545" s="339"/>
      <c r="C545" s="340"/>
      <c r="D545" s="334"/>
      <c r="E545" s="335"/>
      <c r="F545" s="336"/>
      <c r="G545" s="337"/>
      <c r="H545" s="337"/>
      <c r="I545" s="336"/>
      <c r="J545" s="338"/>
      <c r="L545" s="120"/>
      <c r="N545" s="120"/>
      <c r="O545" s="120"/>
    </row>
    <row r="546" spans="1:15">
      <c r="A546" s="331"/>
      <c r="B546" s="339"/>
      <c r="C546" s="340"/>
      <c r="D546" s="334"/>
      <c r="E546" s="335"/>
      <c r="F546" s="336"/>
      <c r="G546" s="337"/>
      <c r="H546" s="337"/>
      <c r="I546" s="336"/>
      <c r="J546" s="338"/>
      <c r="L546" s="120"/>
      <c r="N546" s="120"/>
      <c r="O546" s="120"/>
    </row>
    <row r="547" spans="1:15">
      <c r="A547" s="331"/>
      <c r="B547" s="339"/>
      <c r="C547" s="340"/>
      <c r="D547" s="334"/>
      <c r="E547" s="335"/>
      <c r="F547" s="336"/>
      <c r="G547" s="337"/>
      <c r="H547" s="337"/>
      <c r="I547" s="336"/>
      <c r="J547" s="338"/>
      <c r="L547" s="120"/>
      <c r="N547" s="120"/>
      <c r="O547" s="120"/>
    </row>
    <row r="548" spans="1:15">
      <c r="A548" s="331"/>
      <c r="B548" s="339"/>
      <c r="C548" s="340"/>
      <c r="D548" s="334"/>
      <c r="E548" s="335"/>
      <c r="F548" s="336"/>
      <c r="G548" s="337"/>
      <c r="H548" s="337"/>
      <c r="I548" s="336"/>
      <c r="J548" s="338"/>
      <c r="L548" s="120"/>
      <c r="N548" s="120"/>
      <c r="O548" s="120"/>
    </row>
    <row r="549" spans="1:15">
      <c r="A549" s="331"/>
      <c r="B549" s="339"/>
      <c r="C549" s="340"/>
      <c r="D549" s="334"/>
      <c r="E549" s="335"/>
      <c r="F549" s="336"/>
      <c r="G549" s="337"/>
      <c r="H549" s="337"/>
      <c r="I549" s="336"/>
      <c r="J549" s="338"/>
      <c r="L549" s="120"/>
      <c r="N549" s="120"/>
      <c r="O549" s="120"/>
    </row>
    <row r="550" spans="1:15">
      <c r="A550" s="331"/>
      <c r="B550" s="339"/>
      <c r="C550" s="340"/>
      <c r="D550" s="334"/>
      <c r="E550" s="335"/>
      <c r="F550" s="336"/>
      <c r="G550" s="337"/>
      <c r="H550" s="337"/>
      <c r="I550" s="336"/>
      <c r="J550" s="338"/>
      <c r="L550" s="120"/>
      <c r="N550" s="120"/>
      <c r="O550" s="120"/>
    </row>
    <row r="551" spans="1:15">
      <c r="A551" s="331"/>
      <c r="B551" s="339"/>
      <c r="C551" s="340"/>
      <c r="D551" s="334"/>
      <c r="E551" s="335"/>
      <c r="F551" s="336"/>
      <c r="G551" s="337"/>
      <c r="H551" s="337"/>
      <c r="I551" s="336"/>
      <c r="J551" s="338"/>
      <c r="L551" s="120"/>
      <c r="N551" s="120"/>
      <c r="O551" s="120"/>
    </row>
    <row r="552" spans="1:15">
      <c r="A552" s="331"/>
      <c r="B552" s="339"/>
      <c r="C552" s="340"/>
      <c r="D552" s="334"/>
      <c r="E552" s="335"/>
      <c r="F552" s="336"/>
      <c r="G552" s="337"/>
      <c r="H552" s="337"/>
      <c r="I552" s="336"/>
      <c r="J552" s="338"/>
      <c r="L552" s="120"/>
      <c r="N552" s="120"/>
      <c r="O552" s="120"/>
    </row>
    <row r="553" spans="1:15">
      <c r="A553" s="331"/>
      <c r="B553" s="339"/>
      <c r="C553" s="340"/>
      <c r="D553" s="334"/>
      <c r="E553" s="335"/>
      <c r="F553" s="336"/>
      <c r="G553" s="337"/>
      <c r="H553" s="337"/>
      <c r="I553" s="336"/>
      <c r="J553" s="338"/>
      <c r="L553" s="120"/>
      <c r="N553" s="120"/>
      <c r="O553" s="120"/>
    </row>
    <row r="554" spans="1:15">
      <c r="A554" s="331"/>
      <c r="B554" s="339"/>
      <c r="C554" s="340"/>
      <c r="D554" s="334"/>
      <c r="E554" s="335"/>
      <c r="F554" s="336"/>
      <c r="G554" s="337"/>
      <c r="H554" s="337"/>
      <c r="I554" s="336"/>
      <c r="J554" s="338"/>
      <c r="L554" s="120"/>
      <c r="N554" s="120"/>
      <c r="O554" s="120"/>
    </row>
    <row r="555" spans="1:15">
      <c r="A555" s="331"/>
      <c r="B555" s="339"/>
      <c r="C555" s="340"/>
      <c r="D555" s="334"/>
      <c r="E555" s="335"/>
      <c r="F555" s="336"/>
      <c r="G555" s="337"/>
      <c r="H555" s="337"/>
      <c r="I555" s="336"/>
      <c r="J555" s="338"/>
      <c r="L555" s="120"/>
      <c r="N555" s="120"/>
      <c r="O555" s="120"/>
    </row>
    <row r="556" spans="1:15">
      <c r="A556" s="331"/>
      <c r="B556" s="339"/>
      <c r="C556" s="340"/>
      <c r="D556" s="334"/>
      <c r="E556" s="335"/>
      <c r="F556" s="336"/>
      <c r="G556" s="337"/>
      <c r="H556" s="337"/>
      <c r="I556" s="336"/>
      <c r="J556" s="338"/>
      <c r="L556" s="120"/>
      <c r="N556" s="120"/>
      <c r="O556" s="120"/>
    </row>
    <row r="557" spans="1:15">
      <c r="A557" s="331"/>
      <c r="B557" s="339"/>
      <c r="C557" s="340"/>
      <c r="D557" s="334"/>
      <c r="E557" s="335"/>
      <c r="F557" s="336"/>
      <c r="G557" s="337"/>
      <c r="H557" s="337"/>
      <c r="I557" s="336"/>
      <c r="J557" s="338"/>
      <c r="L557" s="120"/>
      <c r="N557" s="120"/>
      <c r="O557" s="120"/>
    </row>
    <row r="558" spans="1:15">
      <c r="A558" s="331"/>
      <c r="B558" s="339"/>
      <c r="C558" s="340"/>
      <c r="D558" s="334"/>
      <c r="E558" s="335"/>
      <c r="F558" s="336"/>
      <c r="G558" s="337"/>
      <c r="H558" s="337"/>
      <c r="I558" s="336"/>
      <c r="J558" s="338"/>
      <c r="L558" s="120"/>
      <c r="N558" s="120"/>
      <c r="O558" s="120"/>
    </row>
    <row r="559" spans="1:15">
      <c r="A559" s="331"/>
      <c r="B559" s="339"/>
      <c r="C559" s="340"/>
      <c r="D559" s="334"/>
      <c r="E559" s="335"/>
      <c r="F559" s="336"/>
      <c r="G559" s="337"/>
      <c r="H559" s="337"/>
      <c r="I559" s="336"/>
      <c r="J559" s="338"/>
      <c r="L559" s="120"/>
      <c r="N559" s="120"/>
      <c r="O559" s="120"/>
    </row>
    <row r="560" spans="1:15">
      <c r="A560" s="331"/>
      <c r="B560" s="339"/>
      <c r="C560" s="340"/>
      <c r="D560" s="334"/>
      <c r="E560" s="335"/>
      <c r="F560" s="336"/>
      <c r="G560" s="337"/>
      <c r="H560" s="337"/>
      <c r="I560" s="336"/>
      <c r="J560" s="338"/>
      <c r="L560" s="120"/>
      <c r="N560" s="120"/>
      <c r="O560" s="120"/>
    </row>
    <row r="561" spans="1:15">
      <c r="A561" s="331"/>
      <c r="B561" s="339"/>
      <c r="C561" s="340"/>
      <c r="D561" s="334"/>
      <c r="E561" s="335"/>
      <c r="F561" s="336"/>
      <c r="G561" s="337"/>
      <c r="H561" s="337"/>
      <c r="I561" s="336"/>
      <c r="J561" s="338"/>
      <c r="L561" s="120"/>
      <c r="N561" s="120"/>
      <c r="O561" s="120"/>
    </row>
    <row r="562" spans="1:15">
      <c r="A562" s="331"/>
      <c r="B562" s="339"/>
      <c r="C562" s="340"/>
      <c r="D562" s="334"/>
      <c r="E562" s="335"/>
      <c r="F562" s="336"/>
      <c r="G562" s="337"/>
      <c r="H562" s="337"/>
      <c r="I562" s="336"/>
      <c r="J562" s="338"/>
      <c r="L562" s="120"/>
      <c r="N562" s="120"/>
      <c r="O562" s="120"/>
    </row>
    <row r="563" spans="1:15">
      <c r="A563" s="331"/>
      <c r="B563" s="339"/>
      <c r="C563" s="340"/>
      <c r="D563" s="334"/>
      <c r="E563" s="335"/>
      <c r="F563" s="336"/>
      <c r="G563" s="337"/>
      <c r="H563" s="337"/>
      <c r="I563" s="336"/>
      <c r="J563" s="338"/>
      <c r="L563" s="120"/>
      <c r="N563" s="120"/>
      <c r="O563" s="120"/>
    </row>
    <row r="564" spans="1:15">
      <c r="A564" s="331"/>
      <c r="B564" s="339"/>
      <c r="C564" s="340"/>
      <c r="D564" s="334"/>
      <c r="E564" s="335"/>
      <c r="F564" s="336"/>
      <c r="G564" s="337"/>
      <c r="H564" s="337"/>
      <c r="I564" s="336"/>
      <c r="J564" s="338"/>
      <c r="L564" s="120"/>
      <c r="N564" s="120"/>
      <c r="O564" s="120"/>
    </row>
    <row r="565" spans="1:15">
      <c r="A565" s="331"/>
      <c r="B565" s="339"/>
      <c r="C565" s="340"/>
      <c r="D565" s="334"/>
      <c r="E565" s="335"/>
      <c r="F565" s="336"/>
      <c r="G565" s="337"/>
      <c r="H565" s="337"/>
      <c r="I565" s="336"/>
      <c r="J565" s="338"/>
      <c r="L565" s="120"/>
      <c r="N565" s="120"/>
      <c r="O565" s="120"/>
    </row>
    <row r="566" spans="1:15">
      <c r="A566" s="331"/>
      <c r="B566" s="339"/>
      <c r="C566" s="340"/>
      <c r="D566" s="334"/>
      <c r="E566" s="335"/>
      <c r="F566" s="336"/>
      <c r="G566" s="337"/>
      <c r="H566" s="337"/>
      <c r="I566" s="336"/>
      <c r="J566" s="338"/>
      <c r="L566" s="120"/>
      <c r="N566" s="120"/>
      <c r="O566" s="120"/>
    </row>
    <row r="567" spans="1:15">
      <c r="A567" s="331"/>
      <c r="B567" s="339"/>
      <c r="C567" s="340"/>
      <c r="D567" s="334"/>
      <c r="E567" s="335"/>
      <c r="F567" s="336"/>
      <c r="G567" s="337"/>
      <c r="H567" s="337"/>
      <c r="I567" s="336"/>
      <c r="J567" s="338"/>
      <c r="L567" s="120"/>
      <c r="N567" s="120"/>
      <c r="O567" s="120"/>
    </row>
    <row r="568" spans="1:15">
      <c r="A568" s="331"/>
      <c r="B568" s="339"/>
      <c r="C568" s="340"/>
      <c r="D568" s="334"/>
      <c r="E568" s="335"/>
      <c r="F568" s="336"/>
      <c r="G568" s="337"/>
      <c r="H568" s="337"/>
      <c r="I568" s="336"/>
      <c r="J568" s="338"/>
      <c r="L568" s="120"/>
      <c r="N568" s="120"/>
      <c r="O568" s="120"/>
    </row>
    <row r="569" spans="1:15">
      <c r="A569" s="331"/>
      <c r="B569" s="339"/>
      <c r="C569" s="340"/>
      <c r="D569" s="334"/>
      <c r="E569" s="335"/>
      <c r="F569" s="336"/>
      <c r="G569" s="337"/>
      <c r="H569" s="337"/>
      <c r="I569" s="336"/>
      <c r="J569" s="338"/>
      <c r="L569" s="120"/>
      <c r="N569" s="120"/>
      <c r="O569" s="120"/>
    </row>
    <row r="570" spans="1:15">
      <c r="A570" s="331"/>
      <c r="B570" s="339"/>
      <c r="C570" s="340"/>
      <c r="D570" s="334"/>
      <c r="E570" s="335"/>
      <c r="F570" s="336"/>
      <c r="G570" s="337"/>
      <c r="H570" s="337"/>
      <c r="I570" s="336"/>
      <c r="J570" s="338"/>
      <c r="L570" s="120"/>
      <c r="N570" s="120"/>
      <c r="O570" s="120"/>
    </row>
    <row r="571" spans="1:15">
      <c r="A571" s="331"/>
      <c r="B571" s="339"/>
      <c r="C571" s="340"/>
      <c r="D571" s="334"/>
      <c r="E571" s="335"/>
      <c r="F571" s="336"/>
      <c r="G571" s="337"/>
      <c r="H571" s="337"/>
      <c r="I571" s="336"/>
      <c r="J571" s="338"/>
      <c r="L571" s="120"/>
      <c r="N571" s="120"/>
      <c r="O571" s="120"/>
    </row>
    <row r="572" spans="1:15">
      <c r="A572" s="331"/>
      <c r="B572" s="339"/>
      <c r="C572" s="340"/>
      <c r="D572" s="334"/>
      <c r="E572" s="335"/>
      <c r="F572" s="336"/>
      <c r="G572" s="337"/>
      <c r="H572" s="337"/>
      <c r="I572" s="336"/>
      <c r="J572" s="338"/>
      <c r="L572" s="120"/>
      <c r="N572" s="120"/>
      <c r="O572" s="120"/>
    </row>
    <row r="573" spans="1:15">
      <c r="A573" s="331"/>
      <c r="B573" s="339"/>
      <c r="C573" s="340"/>
      <c r="D573" s="334"/>
      <c r="E573" s="335"/>
      <c r="F573" s="336"/>
      <c r="G573" s="337"/>
      <c r="H573" s="337"/>
      <c r="I573" s="336"/>
      <c r="J573" s="338"/>
      <c r="L573" s="120"/>
      <c r="N573" s="120"/>
      <c r="O573" s="120"/>
    </row>
    <row r="574" spans="1:15">
      <c r="A574" s="331"/>
      <c r="B574" s="339"/>
      <c r="C574" s="340"/>
      <c r="D574" s="334"/>
      <c r="E574" s="335"/>
      <c r="F574" s="336"/>
      <c r="G574" s="337"/>
      <c r="H574" s="337"/>
      <c r="I574" s="336"/>
      <c r="J574" s="338"/>
      <c r="L574" s="120"/>
      <c r="N574" s="120"/>
      <c r="O574" s="120"/>
    </row>
    <row r="575" spans="1:15">
      <c r="A575" s="331"/>
      <c r="B575" s="339"/>
      <c r="C575" s="340"/>
      <c r="D575" s="334"/>
      <c r="E575" s="335"/>
      <c r="F575" s="336"/>
      <c r="G575" s="337"/>
      <c r="H575" s="337"/>
      <c r="I575" s="336"/>
      <c r="J575" s="338"/>
      <c r="L575" s="120"/>
      <c r="N575" s="120"/>
      <c r="O575" s="120"/>
    </row>
    <row r="576" spans="1:15">
      <c r="A576" s="331"/>
      <c r="B576" s="339"/>
      <c r="C576" s="340"/>
      <c r="D576" s="334"/>
      <c r="E576" s="335"/>
      <c r="F576" s="336"/>
      <c r="G576" s="337"/>
      <c r="H576" s="337"/>
      <c r="I576" s="336"/>
      <c r="J576" s="338"/>
      <c r="L576" s="120"/>
      <c r="N576" s="120"/>
      <c r="O576" s="120"/>
    </row>
    <row r="577" spans="1:15">
      <c r="A577" s="331"/>
      <c r="B577" s="339"/>
      <c r="C577" s="340"/>
      <c r="D577" s="334"/>
      <c r="E577" s="335"/>
      <c r="F577" s="336"/>
      <c r="G577" s="337"/>
      <c r="H577" s="337"/>
      <c r="I577" s="336"/>
      <c r="J577" s="338"/>
      <c r="L577" s="120"/>
      <c r="N577" s="120"/>
      <c r="O577" s="120"/>
    </row>
    <row r="578" spans="1:15">
      <c r="A578" s="331"/>
      <c r="B578" s="339"/>
      <c r="C578" s="340"/>
      <c r="D578" s="334"/>
      <c r="E578" s="335"/>
      <c r="F578" s="336"/>
      <c r="G578" s="337"/>
      <c r="H578" s="337"/>
      <c r="I578" s="336"/>
      <c r="J578" s="338"/>
      <c r="L578" s="120"/>
      <c r="N578" s="120"/>
      <c r="O578" s="120"/>
    </row>
    <row r="579" spans="1:15">
      <c r="A579" s="331"/>
      <c r="B579" s="339"/>
      <c r="C579" s="340"/>
      <c r="D579" s="334"/>
      <c r="E579" s="335"/>
      <c r="F579" s="336"/>
      <c r="G579" s="337"/>
      <c r="H579" s="337"/>
      <c r="I579" s="336"/>
      <c r="J579" s="338"/>
      <c r="L579" s="120"/>
      <c r="N579" s="120"/>
      <c r="O579" s="120"/>
    </row>
    <row r="580" spans="1:15">
      <c r="A580" s="331"/>
      <c r="B580" s="339"/>
      <c r="C580" s="340"/>
      <c r="D580" s="334"/>
      <c r="E580" s="335"/>
      <c r="F580" s="336"/>
      <c r="G580" s="337"/>
      <c r="H580" s="337"/>
      <c r="I580" s="336"/>
      <c r="J580" s="338"/>
      <c r="L580" s="120"/>
      <c r="N580" s="120"/>
      <c r="O580" s="120"/>
    </row>
    <row r="581" spans="1:15">
      <c r="A581" s="331"/>
      <c r="B581" s="339"/>
      <c r="C581" s="340"/>
      <c r="D581" s="334"/>
      <c r="E581" s="335"/>
      <c r="F581" s="336"/>
      <c r="G581" s="337"/>
      <c r="H581" s="337"/>
      <c r="I581" s="336"/>
      <c r="J581" s="338"/>
      <c r="L581" s="120"/>
      <c r="N581" s="120"/>
      <c r="O581" s="120"/>
    </row>
    <row r="582" spans="1:15">
      <c r="A582" s="331"/>
      <c r="B582" s="339"/>
      <c r="C582" s="340"/>
      <c r="D582" s="334"/>
      <c r="E582" s="335"/>
      <c r="F582" s="336"/>
      <c r="G582" s="337"/>
      <c r="H582" s="337"/>
      <c r="I582" s="336"/>
      <c r="J582" s="338"/>
      <c r="L582" s="120"/>
      <c r="N582" s="120"/>
      <c r="O582" s="120"/>
    </row>
    <row r="583" spans="1:15">
      <c r="A583" s="331"/>
      <c r="B583" s="339"/>
      <c r="C583" s="340"/>
      <c r="D583" s="334"/>
      <c r="E583" s="335"/>
      <c r="F583" s="336"/>
      <c r="G583" s="337"/>
      <c r="H583" s="337"/>
      <c r="I583" s="336"/>
      <c r="J583" s="338"/>
      <c r="L583" s="120"/>
      <c r="N583" s="120"/>
      <c r="O583" s="120"/>
    </row>
    <row r="584" spans="1:15">
      <c r="A584" s="331"/>
      <c r="B584" s="339"/>
      <c r="C584" s="340"/>
      <c r="D584" s="334"/>
      <c r="E584" s="335"/>
      <c r="F584" s="336"/>
      <c r="G584" s="337"/>
      <c r="H584" s="337"/>
      <c r="I584" s="336"/>
      <c r="J584" s="338"/>
      <c r="L584" s="120"/>
      <c r="N584" s="120"/>
      <c r="O584" s="120"/>
    </row>
    <row r="585" spans="1:15">
      <c r="A585" s="331"/>
      <c r="B585" s="339"/>
      <c r="C585" s="340"/>
      <c r="D585" s="334"/>
      <c r="E585" s="335"/>
      <c r="F585" s="336"/>
      <c r="G585" s="337"/>
      <c r="H585" s="337"/>
      <c r="I585" s="336"/>
      <c r="J585" s="338"/>
      <c r="L585" s="120"/>
      <c r="N585" s="120"/>
      <c r="O585" s="120"/>
    </row>
    <row r="586" spans="1:15">
      <c r="A586" s="331"/>
      <c r="B586" s="339"/>
      <c r="C586" s="340"/>
      <c r="D586" s="334"/>
      <c r="E586" s="335"/>
      <c r="F586" s="336"/>
      <c r="G586" s="337"/>
      <c r="H586" s="337"/>
      <c r="I586" s="336"/>
      <c r="J586" s="338"/>
      <c r="L586" s="120"/>
      <c r="N586" s="120"/>
      <c r="O586" s="120"/>
    </row>
    <row r="587" spans="1:15">
      <c r="A587" s="331"/>
      <c r="B587" s="339"/>
      <c r="C587" s="340"/>
      <c r="D587" s="334"/>
      <c r="E587" s="335"/>
      <c r="F587" s="336"/>
      <c r="G587" s="337"/>
      <c r="H587" s="337"/>
      <c r="I587" s="336"/>
      <c r="J587" s="338"/>
      <c r="L587" s="120"/>
      <c r="N587" s="120"/>
      <c r="O587" s="120"/>
    </row>
    <row r="588" spans="1:15">
      <c r="A588" s="331"/>
      <c r="B588" s="339"/>
      <c r="C588" s="340"/>
      <c r="D588" s="334"/>
      <c r="E588" s="335"/>
      <c r="F588" s="336"/>
      <c r="G588" s="337"/>
      <c r="H588" s="337"/>
      <c r="I588" s="336"/>
      <c r="J588" s="338"/>
      <c r="L588" s="120"/>
      <c r="N588" s="120"/>
      <c r="O588" s="120"/>
    </row>
    <row r="589" spans="1:15">
      <c r="A589" s="331"/>
      <c r="B589" s="339"/>
      <c r="C589" s="340"/>
      <c r="D589" s="334"/>
      <c r="E589" s="335"/>
      <c r="F589" s="336"/>
      <c r="G589" s="337"/>
      <c r="H589" s="337"/>
      <c r="I589" s="336"/>
      <c r="J589" s="338"/>
      <c r="L589" s="120"/>
      <c r="N589" s="120"/>
      <c r="O589" s="120"/>
    </row>
    <row r="590" spans="1:15">
      <c r="A590" s="331"/>
      <c r="B590" s="339"/>
      <c r="C590" s="340"/>
      <c r="D590" s="334"/>
      <c r="E590" s="335"/>
      <c r="F590" s="336"/>
      <c r="G590" s="337"/>
      <c r="H590" s="337"/>
      <c r="I590" s="336"/>
      <c r="J590" s="338"/>
      <c r="L590" s="120"/>
      <c r="N590" s="120"/>
      <c r="O590" s="120"/>
    </row>
    <row r="591" spans="1:15">
      <c r="A591" s="331"/>
      <c r="B591" s="339"/>
      <c r="C591" s="340"/>
      <c r="D591" s="334"/>
      <c r="E591" s="335"/>
      <c r="F591" s="336"/>
      <c r="G591" s="337"/>
      <c r="H591" s="337"/>
      <c r="I591" s="336"/>
      <c r="J591" s="338"/>
      <c r="L591" s="120"/>
      <c r="N591" s="120"/>
      <c r="O591" s="120"/>
    </row>
    <row r="592" spans="1:15">
      <c r="A592" s="331"/>
      <c r="B592" s="339"/>
      <c r="C592" s="340"/>
      <c r="D592" s="334"/>
      <c r="E592" s="335"/>
      <c r="F592" s="336"/>
      <c r="G592" s="337"/>
      <c r="H592" s="337"/>
      <c r="I592" s="336"/>
      <c r="J592" s="338"/>
      <c r="L592" s="120"/>
      <c r="N592" s="120"/>
      <c r="O592" s="120"/>
    </row>
    <row r="593" spans="1:15">
      <c r="A593" s="331"/>
      <c r="B593" s="339"/>
      <c r="C593" s="340"/>
      <c r="D593" s="334"/>
      <c r="E593" s="335"/>
      <c r="F593" s="336"/>
      <c r="G593" s="337"/>
      <c r="H593" s="337"/>
      <c r="I593" s="336"/>
      <c r="J593" s="338"/>
      <c r="L593" s="120"/>
      <c r="N593" s="120"/>
      <c r="O593" s="120"/>
    </row>
    <row r="594" spans="1:15">
      <c r="A594" s="331"/>
      <c r="B594" s="339"/>
      <c r="C594" s="340"/>
      <c r="D594" s="334"/>
      <c r="E594" s="335"/>
      <c r="F594" s="336"/>
      <c r="G594" s="337"/>
      <c r="H594" s="337"/>
      <c r="I594" s="336"/>
      <c r="J594" s="338"/>
      <c r="L594" s="120"/>
      <c r="N594" s="120"/>
      <c r="O594" s="120"/>
    </row>
    <row r="595" spans="1:15">
      <c r="A595" s="331"/>
      <c r="B595" s="339"/>
      <c r="C595" s="340"/>
      <c r="D595" s="334"/>
      <c r="E595" s="335"/>
      <c r="F595" s="336"/>
      <c r="G595" s="337"/>
      <c r="H595" s="337"/>
      <c r="I595" s="336"/>
      <c r="J595" s="338"/>
      <c r="L595" s="120"/>
      <c r="N595" s="120"/>
      <c r="O595" s="120"/>
    </row>
    <row r="596" spans="1:15">
      <c r="A596" s="331"/>
      <c r="B596" s="339"/>
      <c r="C596" s="340"/>
      <c r="D596" s="334"/>
      <c r="E596" s="335"/>
      <c r="F596" s="336"/>
      <c r="G596" s="337"/>
      <c r="H596" s="337"/>
      <c r="I596" s="336"/>
      <c r="J596" s="338"/>
      <c r="L596" s="120"/>
      <c r="N596" s="120"/>
      <c r="O596" s="120"/>
    </row>
    <row r="597" spans="1:15">
      <c r="A597" s="331"/>
      <c r="B597" s="339"/>
      <c r="C597" s="340"/>
      <c r="D597" s="334"/>
      <c r="E597" s="335"/>
      <c r="F597" s="336"/>
      <c r="G597" s="337"/>
      <c r="H597" s="337"/>
      <c r="I597" s="336"/>
      <c r="J597" s="338"/>
      <c r="L597" s="120"/>
      <c r="N597" s="120"/>
      <c r="O597" s="120"/>
    </row>
    <row r="598" spans="1:15">
      <c r="A598" s="331"/>
      <c r="B598" s="339"/>
      <c r="C598" s="340"/>
      <c r="D598" s="334"/>
      <c r="E598" s="335"/>
      <c r="F598" s="336"/>
      <c r="G598" s="337"/>
      <c r="H598" s="337"/>
      <c r="I598" s="336"/>
      <c r="J598" s="338"/>
      <c r="L598" s="120"/>
      <c r="N598" s="120"/>
      <c r="O598" s="120"/>
    </row>
    <row r="599" spans="1:15">
      <c r="A599" s="331"/>
      <c r="B599" s="339"/>
      <c r="C599" s="340"/>
      <c r="D599" s="334"/>
      <c r="E599" s="335"/>
      <c r="F599" s="336"/>
      <c r="G599" s="337"/>
      <c r="H599" s="337"/>
      <c r="I599" s="336"/>
      <c r="J599" s="338"/>
      <c r="L599" s="120"/>
      <c r="N599" s="120"/>
      <c r="O599" s="120"/>
    </row>
    <row r="600" spans="1:15">
      <c r="A600" s="331"/>
      <c r="B600" s="339"/>
      <c r="C600" s="340"/>
      <c r="D600" s="334"/>
      <c r="E600" s="335"/>
      <c r="F600" s="336"/>
      <c r="G600" s="337"/>
      <c r="H600" s="337"/>
      <c r="I600" s="336"/>
      <c r="J600" s="338"/>
      <c r="L600" s="120"/>
      <c r="N600" s="120"/>
      <c r="O600" s="120"/>
    </row>
    <row r="601" spans="1:15">
      <c r="A601" s="331"/>
      <c r="B601" s="339"/>
      <c r="C601" s="340"/>
      <c r="D601" s="334"/>
      <c r="E601" s="335"/>
      <c r="F601" s="336"/>
      <c r="G601" s="337"/>
      <c r="H601" s="337"/>
      <c r="I601" s="336"/>
      <c r="J601" s="338"/>
    </row>
    <row r="602" spans="1:15">
      <c r="A602" s="331"/>
      <c r="B602" s="339"/>
      <c r="C602" s="340"/>
      <c r="D602" s="334"/>
      <c r="E602" s="335"/>
      <c r="F602" s="336"/>
      <c r="G602" s="337"/>
      <c r="H602" s="337"/>
      <c r="I602" s="336"/>
      <c r="J602" s="338"/>
    </row>
    <row r="603" spans="1:15">
      <c r="A603" s="331"/>
      <c r="B603" s="339"/>
      <c r="C603" s="340"/>
      <c r="D603" s="334"/>
      <c r="E603" s="335"/>
      <c r="F603" s="336"/>
      <c r="G603" s="337"/>
      <c r="H603" s="337"/>
      <c r="I603" s="336"/>
      <c r="J603" s="338"/>
    </row>
    <row r="604" spans="1:15">
      <c r="A604" s="331"/>
      <c r="B604" s="339"/>
      <c r="C604" s="340"/>
      <c r="D604" s="334"/>
      <c r="E604" s="335"/>
      <c r="F604" s="336"/>
      <c r="G604" s="337"/>
      <c r="H604" s="337"/>
      <c r="I604" s="336"/>
      <c r="J604" s="338"/>
    </row>
    <row r="605" spans="1:15">
      <c r="A605" s="331"/>
      <c r="B605" s="339"/>
      <c r="C605" s="340"/>
      <c r="D605" s="334"/>
      <c r="E605" s="335"/>
      <c r="F605" s="336"/>
      <c r="G605" s="337"/>
      <c r="H605" s="337"/>
      <c r="I605" s="336"/>
      <c r="J605" s="338"/>
    </row>
    <row r="606" spans="1:15">
      <c r="A606" s="331"/>
      <c r="B606" s="339"/>
      <c r="C606" s="340"/>
      <c r="D606" s="334"/>
      <c r="E606" s="335"/>
      <c r="F606" s="336"/>
      <c r="G606" s="337"/>
      <c r="H606" s="337"/>
      <c r="I606" s="336"/>
      <c r="J606" s="338"/>
    </row>
    <row r="607" spans="1:15">
      <c r="A607" s="331"/>
      <c r="B607" s="339"/>
      <c r="C607" s="340"/>
      <c r="D607" s="334"/>
      <c r="E607" s="335"/>
      <c r="F607" s="336"/>
      <c r="G607" s="337"/>
      <c r="H607" s="337"/>
      <c r="I607" s="336"/>
      <c r="J607" s="338"/>
    </row>
    <row r="608" spans="1:15">
      <c r="A608" s="331"/>
      <c r="B608" s="339"/>
      <c r="C608" s="340"/>
      <c r="D608" s="334"/>
      <c r="E608" s="335"/>
      <c r="F608" s="336"/>
      <c r="G608" s="337"/>
      <c r="H608" s="337"/>
      <c r="I608" s="336"/>
      <c r="J608" s="338"/>
    </row>
    <row r="609" spans="1:15">
      <c r="A609" s="331"/>
      <c r="B609" s="339"/>
      <c r="C609" s="340"/>
      <c r="D609" s="334"/>
      <c r="E609" s="335"/>
      <c r="F609" s="336"/>
      <c r="G609" s="337"/>
      <c r="H609" s="337"/>
      <c r="I609" s="336"/>
      <c r="J609" s="338"/>
    </row>
    <row r="610" spans="1:15">
      <c r="A610" s="331"/>
      <c r="B610" s="339"/>
      <c r="C610" s="340"/>
      <c r="D610" s="334"/>
      <c r="E610" s="335"/>
      <c r="F610" s="336"/>
      <c r="G610" s="337"/>
      <c r="H610" s="337"/>
      <c r="I610" s="336"/>
      <c r="J610" s="338"/>
    </row>
    <row r="611" spans="1:15">
      <c r="A611" s="331"/>
      <c r="B611" s="339"/>
      <c r="C611" s="340"/>
      <c r="D611" s="334"/>
      <c r="E611" s="335"/>
      <c r="F611" s="336"/>
      <c r="G611" s="337"/>
      <c r="H611" s="337"/>
      <c r="I611" s="336"/>
      <c r="J611" s="338"/>
    </row>
    <row r="612" spans="1:15">
      <c r="A612" s="331"/>
      <c r="B612" s="339"/>
      <c r="C612" s="340"/>
      <c r="D612" s="334"/>
      <c r="E612" s="335"/>
      <c r="F612" s="336"/>
      <c r="G612" s="337"/>
      <c r="H612" s="337"/>
      <c r="I612" s="336"/>
      <c r="J612" s="338"/>
    </row>
    <row r="613" spans="1:15">
      <c r="A613" s="331"/>
      <c r="B613" s="339"/>
      <c r="C613" s="340"/>
      <c r="D613" s="334"/>
      <c r="E613" s="335"/>
      <c r="F613" s="336"/>
      <c r="G613" s="337"/>
      <c r="H613" s="337"/>
      <c r="I613" s="336"/>
      <c r="J613" s="338"/>
    </row>
    <row r="614" spans="1:15">
      <c r="A614" s="331"/>
      <c r="B614" s="339"/>
      <c r="C614" s="340"/>
      <c r="D614" s="334"/>
      <c r="E614" s="335"/>
      <c r="F614" s="336"/>
      <c r="G614" s="337"/>
      <c r="H614" s="337"/>
      <c r="I614" s="336"/>
      <c r="J614" s="338"/>
    </row>
    <row r="615" spans="1:15" s="322" customFormat="1">
      <c r="A615" s="331"/>
      <c r="B615" s="339"/>
      <c r="C615" s="340"/>
      <c r="D615" s="334"/>
      <c r="E615" s="335"/>
      <c r="F615" s="336"/>
      <c r="G615" s="337"/>
      <c r="H615" s="337"/>
      <c r="I615" s="336"/>
      <c r="J615" s="338"/>
      <c r="L615"/>
      <c r="M615" s="2"/>
      <c r="N615"/>
      <c r="O615"/>
    </row>
    <row r="616" spans="1:15" s="322" customFormat="1">
      <c r="A616" s="331"/>
      <c r="B616" s="339"/>
      <c r="C616" s="340"/>
      <c r="D616" s="334"/>
      <c r="E616" s="335"/>
      <c r="F616" s="336"/>
      <c r="G616" s="337"/>
      <c r="H616" s="337"/>
      <c r="I616" s="336"/>
      <c r="J616" s="338"/>
      <c r="L616"/>
      <c r="M616" s="2"/>
      <c r="N616"/>
      <c r="O616"/>
    </row>
    <row r="617" spans="1:15" s="322" customFormat="1">
      <c r="A617" s="331"/>
      <c r="B617" s="339"/>
      <c r="C617" s="340"/>
      <c r="D617" s="334"/>
      <c r="E617" s="335"/>
      <c r="F617" s="336"/>
      <c r="G617" s="337"/>
      <c r="H617" s="337"/>
      <c r="I617" s="336"/>
      <c r="J617" s="338"/>
      <c r="L617"/>
      <c r="M617" s="2"/>
      <c r="N617"/>
      <c r="O617"/>
    </row>
    <row r="618" spans="1:15" s="322" customFormat="1">
      <c r="A618" s="331"/>
      <c r="B618" s="339"/>
      <c r="C618" s="340"/>
      <c r="D618" s="334"/>
      <c r="E618" s="335"/>
      <c r="F618" s="336"/>
      <c r="G618" s="337"/>
      <c r="H618" s="337"/>
      <c r="I618" s="336"/>
      <c r="J618" s="338"/>
      <c r="L618"/>
      <c r="M618" s="2"/>
      <c r="N618"/>
      <c r="O618"/>
    </row>
    <row r="619" spans="1:15" s="322" customFormat="1">
      <c r="A619" s="331"/>
      <c r="B619" s="339"/>
      <c r="C619" s="340"/>
      <c r="D619" s="334"/>
      <c r="E619" s="335"/>
      <c r="F619" s="336"/>
      <c r="G619" s="337"/>
      <c r="H619" s="337"/>
      <c r="I619" s="336"/>
      <c r="J619" s="338"/>
      <c r="L619"/>
      <c r="M619" s="2"/>
      <c r="N619"/>
      <c r="O619"/>
    </row>
    <row r="620" spans="1:15" s="322" customFormat="1">
      <c r="A620" s="331"/>
      <c r="B620" s="339"/>
      <c r="C620" s="340"/>
      <c r="D620" s="334"/>
      <c r="E620" s="335"/>
      <c r="F620" s="336"/>
      <c r="G620" s="337"/>
      <c r="H620" s="337"/>
      <c r="I620" s="336"/>
      <c r="J620" s="338"/>
      <c r="L620"/>
      <c r="M620" s="2"/>
      <c r="N620"/>
      <c r="O620"/>
    </row>
    <row r="621" spans="1:15" s="322" customFormat="1">
      <c r="A621" s="331"/>
      <c r="B621" s="339"/>
      <c r="C621" s="340"/>
      <c r="D621" s="334"/>
      <c r="E621" s="335"/>
      <c r="F621" s="336"/>
      <c r="G621" s="337"/>
      <c r="H621" s="337"/>
      <c r="I621" s="336"/>
      <c r="J621" s="338"/>
      <c r="L621"/>
      <c r="M621" s="2"/>
      <c r="N621"/>
      <c r="O621"/>
    </row>
    <row r="622" spans="1:15" s="322" customFormat="1">
      <c r="A622" s="331"/>
      <c r="B622" s="339"/>
      <c r="C622" s="340"/>
      <c r="D622" s="334"/>
      <c r="E622" s="335"/>
      <c r="F622" s="336"/>
      <c r="G622" s="337"/>
      <c r="H622" s="337"/>
      <c r="I622" s="336"/>
      <c r="J622" s="338"/>
      <c r="L622"/>
      <c r="M622" s="2"/>
      <c r="N622"/>
      <c r="O622"/>
    </row>
    <row r="623" spans="1:15" s="322" customFormat="1">
      <c r="A623" s="331"/>
      <c r="B623" s="339"/>
      <c r="C623" s="340"/>
      <c r="D623" s="334"/>
      <c r="E623" s="335"/>
      <c r="F623" s="336"/>
      <c r="G623" s="337"/>
      <c r="H623" s="337"/>
      <c r="I623" s="336"/>
      <c r="J623" s="338"/>
      <c r="L623"/>
      <c r="M623" s="2"/>
      <c r="N623"/>
      <c r="O623"/>
    </row>
    <row r="624" spans="1:15" s="322" customFormat="1">
      <c r="A624" s="331"/>
      <c r="B624" s="339"/>
      <c r="C624" s="340"/>
      <c r="D624" s="334"/>
      <c r="E624" s="335"/>
      <c r="F624" s="336"/>
      <c r="G624" s="337"/>
      <c r="H624" s="337"/>
      <c r="I624" s="336"/>
      <c r="J624" s="338"/>
      <c r="L624"/>
      <c r="M624" s="2"/>
      <c r="N624"/>
      <c r="O624"/>
    </row>
    <row r="625" spans="1:15" s="322" customFormat="1">
      <c r="A625" s="331"/>
      <c r="B625" s="339"/>
      <c r="C625" s="340"/>
      <c r="D625" s="334"/>
      <c r="E625" s="335"/>
      <c r="F625" s="336"/>
      <c r="G625" s="337"/>
      <c r="H625" s="337"/>
      <c r="I625" s="336"/>
      <c r="J625" s="338"/>
      <c r="L625"/>
      <c r="M625" s="2"/>
      <c r="N625"/>
      <c r="O625"/>
    </row>
    <row r="626" spans="1:15" s="322" customFormat="1">
      <c r="A626" s="331"/>
      <c r="B626" s="339"/>
      <c r="C626" s="340"/>
      <c r="D626" s="334"/>
      <c r="E626" s="335"/>
      <c r="F626" s="336"/>
      <c r="G626" s="337"/>
      <c r="H626" s="337"/>
      <c r="I626" s="336"/>
      <c r="J626" s="338"/>
      <c r="L626"/>
      <c r="M626" s="2"/>
      <c r="N626"/>
      <c r="O626"/>
    </row>
    <row r="627" spans="1:15" s="322" customFormat="1">
      <c r="A627" s="331"/>
      <c r="B627" s="339"/>
      <c r="C627" s="340"/>
      <c r="D627" s="334"/>
      <c r="E627" s="335"/>
      <c r="F627" s="336"/>
      <c r="G627" s="337"/>
      <c r="H627" s="337"/>
      <c r="I627" s="336"/>
      <c r="J627" s="338"/>
      <c r="L627"/>
      <c r="M627" s="2"/>
      <c r="N627"/>
      <c r="O627"/>
    </row>
    <row r="628" spans="1:15" s="322" customFormat="1">
      <c r="A628" s="331"/>
      <c r="B628" s="339"/>
      <c r="C628" s="340"/>
      <c r="D628" s="334"/>
      <c r="E628" s="335"/>
      <c r="F628" s="336"/>
      <c r="G628" s="337"/>
      <c r="H628" s="337"/>
      <c r="I628" s="336"/>
      <c r="J628" s="338"/>
      <c r="L628"/>
      <c r="M628" s="2"/>
      <c r="N628"/>
      <c r="O628"/>
    </row>
    <row r="629" spans="1:15" s="322" customFormat="1">
      <c r="A629" s="331"/>
      <c r="B629" s="339"/>
      <c r="C629" s="340"/>
      <c r="D629" s="334"/>
      <c r="E629" s="335"/>
      <c r="F629" s="336"/>
      <c r="G629" s="337"/>
      <c r="H629" s="337"/>
      <c r="I629" s="336"/>
      <c r="J629" s="338"/>
      <c r="L629"/>
      <c r="M629" s="2"/>
      <c r="N629"/>
      <c r="O629"/>
    </row>
    <row r="630" spans="1:15" s="322" customFormat="1">
      <c r="A630" s="331"/>
      <c r="B630" s="339"/>
      <c r="C630" s="340"/>
      <c r="D630" s="334"/>
      <c r="E630" s="335"/>
      <c r="F630" s="336"/>
      <c r="G630" s="337"/>
      <c r="H630" s="337"/>
      <c r="I630" s="336"/>
      <c r="J630" s="338"/>
      <c r="L630"/>
      <c r="M630" s="2"/>
      <c r="N630"/>
      <c r="O630"/>
    </row>
    <row r="631" spans="1:15" s="322" customFormat="1">
      <c r="A631" s="331"/>
      <c r="B631" s="339"/>
      <c r="C631" s="340"/>
      <c r="D631" s="334"/>
      <c r="E631" s="335"/>
      <c r="F631" s="336"/>
      <c r="G631" s="337"/>
      <c r="H631" s="337"/>
      <c r="I631" s="336"/>
      <c r="J631" s="338"/>
      <c r="L631"/>
      <c r="M631" s="2"/>
      <c r="N631"/>
      <c r="O631"/>
    </row>
    <row r="632" spans="1:15" s="322" customFormat="1">
      <c r="A632" s="331"/>
      <c r="B632" s="339"/>
      <c r="C632" s="340"/>
      <c r="D632" s="334"/>
      <c r="E632" s="335"/>
      <c r="F632" s="336"/>
      <c r="G632" s="337"/>
      <c r="H632" s="337"/>
      <c r="I632" s="336"/>
      <c r="J632" s="338"/>
      <c r="L632"/>
      <c r="M632" s="2"/>
      <c r="N632"/>
      <c r="O632"/>
    </row>
    <row r="633" spans="1:15" s="322" customFormat="1">
      <c r="A633" s="331"/>
      <c r="B633" s="339"/>
      <c r="C633" s="340"/>
      <c r="D633" s="334"/>
      <c r="E633" s="335"/>
      <c r="F633" s="336"/>
      <c r="G633" s="337"/>
      <c r="H633" s="337"/>
      <c r="I633" s="336"/>
      <c r="J633" s="338"/>
      <c r="L633"/>
      <c r="M633" s="2"/>
      <c r="N633"/>
      <c r="O633"/>
    </row>
    <row r="634" spans="1:15" s="322" customFormat="1">
      <c r="A634" s="331"/>
      <c r="B634" s="339"/>
      <c r="C634" s="340"/>
      <c r="D634" s="334"/>
      <c r="E634" s="335"/>
      <c r="F634" s="336"/>
      <c r="G634" s="337"/>
      <c r="H634" s="337"/>
      <c r="I634" s="336"/>
      <c r="J634" s="338"/>
      <c r="L634"/>
      <c r="M634" s="2"/>
      <c r="N634"/>
      <c r="O634"/>
    </row>
    <row r="635" spans="1:15" s="322" customFormat="1">
      <c r="A635" s="331"/>
      <c r="B635" s="339"/>
      <c r="C635" s="340"/>
      <c r="D635" s="334"/>
      <c r="E635" s="335"/>
      <c r="F635" s="336"/>
      <c r="G635" s="337"/>
      <c r="H635" s="337"/>
      <c r="I635" s="336"/>
      <c r="J635" s="338"/>
      <c r="L635"/>
      <c r="M635" s="2"/>
      <c r="N635"/>
      <c r="O635"/>
    </row>
    <row r="636" spans="1:15" s="322" customFormat="1">
      <c r="A636" s="331"/>
      <c r="B636" s="339"/>
      <c r="C636" s="340"/>
      <c r="D636" s="334"/>
      <c r="E636" s="335"/>
      <c r="F636" s="336"/>
      <c r="G636" s="337"/>
      <c r="H636" s="337"/>
      <c r="I636" s="336"/>
      <c r="J636" s="338"/>
      <c r="L636"/>
      <c r="M636" s="2"/>
      <c r="N636"/>
      <c r="O636"/>
    </row>
    <row r="637" spans="1:15" s="322" customFormat="1">
      <c r="A637" s="331"/>
      <c r="B637" s="339"/>
      <c r="C637" s="340"/>
      <c r="D637" s="334"/>
      <c r="E637" s="335"/>
      <c r="F637" s="336"/>
      <c r="G637" s="337"/>
      <c r="H637" s="337"/>
      <c r="I637" s="336"/>
      <c r="J637" s="338"/>
      <c r="L637"/>
      <c r="M637" s="2"/>
      <c r="N637"/>
      <c r="O637"/>
    </row>
    <row r="638" spans="1:15" s="322" customFormat="1">
      <c r="A638" s="331"/>
      <c r="B638" s="339"/>
      <c r="C638" s="340"/>
      <c r="D638" s="334"/>
      <c r="E638" s="335"/>
      <c r="F638" s="336"/>
      <c r="G638" s="337"/>
      <c r="H638" s="337"/>
      <c r="I638" s="336"/>
      <c r="J638" s="338"/>
      <c r="L638"/>
      <c r="M638" s="2"/>
      <c r="N638"/>
      <c r="O638"/>
    </row>
    <row r="639" spans="1:15" s="322" customFormat="1">
      <c r="A639" s="331"/>
      <c r="B639" s="339"/>
      <c r="C639" s="340"/>
      <c r="D639" s="334"/>
      <c r="E639" s="335"/>
      <c r="F639" s="336"/>
      <c r="G639" s="337"/>
      <c r="H639" s="337"/>
      <c r="I639" s="336"/>
      <c r="J639" s="338"/>
      <c r="L639"/>
      <c r="M639" s="2"/>
      <c r="N639"/>
      <c r="O639"/>
    </row>
    <row r="640" spans="1:15" s="322" customFormat="1">
      <c r="A640" s="331"/>
      <c r="B640" s="339"/>
      <c r="C640" s="340"/>
      <c r="D640" s="334"/>
      <c r="E640" s="335"/>
      <c r="F640" s="336"/>
      <c r="G640" s="337"/>
      <c r="H640" s="337"/>
      <c r="I640" s="336"/>
      <c r="J640" s="338"/>
      <c r="L640"/>
      <c r="M640" s="2"/>
      <c r="N640"/>
      <c r="O640"/>
    </row>
    <row r="641" spans="1:15" s="322" customFormat="1">
      <c r="A641" s="331"/>
      <c r="B641" s="339"/>
      <c r="C641" s="340"/>
      <c r="D641" s="334"/>
      <c r="E641" s="335"/>
      <c r="F641" s="336"/>
      <c r="G641" s="337"/>
      <c r="H641" s="337"/>
      <c r="I641" s="336"/>
      <c r="J641" s="338"/>
      <c r="L641"/>
      <c r="M641" s="2"/>
      <c r="N641"/>
      <c r="O641"/>
    </row>
    <row r="642" spans="1:15" s="322" customFormat="1">
      <c r="A642" s="331"/>
      <c r="B642" s="339"/>
      <c r="C642" s="340"/>
      <c r="D642" s="334"/>
      <c r="E642" s="335"/>
      <c r="F642" s="336"/>
      <c r="G642" s="337"/>
      <c r="H642" s="337"/>
      <c r="I642" s="336"/>
      <c r="J642" s="338"/>
      <c r="L642"/>
      <c r="M642" s="2"/>
      <c r="N642"/>
      <c r="O642"/>
    </row>
    <row r="643" spans="1:15" s="322" customFormat="1">
      <c r="A643" s="331"/>
      <c r="B643" s="339"/>
      <c r="C643" s="340"/>
      <c r="D643" s="334"/>
      <c r="E643" s="335"/>
      <c r="F643" s="336"/>
      <c r="G643" s="337"/>
      <c r="H643" s="337"/>
      <c r="I643" s="336"/>
      <c r="J643" s="338"/>
      <c r="L643"/>
      <c r="M643" s="2"/>
      <c r="N643"/>
      <c r="O643"/>
    </row>
    <row r="644" spans="1:15" s="322" customFormat="1">
      <c r="A644" s="331"/>
      <c r="B644" s="339"/>
      <c r="C644" s="340"/>
      <c r="D644" s="334"/>
      <c r="E644" s="335"/>
      <c r="F644" s="336"/>
      <c r="G644" s="337"/>
      <c r="H644" s="337"/>
      <c r="I644" s="336"/>
      <c r="J644" s="338"/>
      <c r="L644"/>
      <c r="M644" s="2"/>
      <c r="N644"/>
      <c r="O644"/>
    </row>
    <row r="645" spans="1:15" s="322" customFormat="1">
      <c r="A645" s="331"/>
      <c r="B645" s="339"/>
      <c r="C645" s="340"/>
      <c r="D645" s="334"/>
      <c r="E645" s="335"/>
      <c r="F645" s="336"/>
      <c r="G645" s="337"/>
      <c r="H645" s="337"/>
      <c r="I645" s="336"/>
      <c r="J645" s="338"/>
      <c r="L645"/>
      <c r="M645" s="2"/>
      <c r="N645"/>
      <c r="O645"/>
    </row>
    <row r="646" spans="1:15" s="322" customFormat="1">
      <c r="A646" s="331"/>
      <c r="B646" s="339"/>
      <c r="C646" s="340"/>
      <c r="D646" s="334"/>
      <c r="E646" s="335"/>
      <c r="F646" s="336"/>
      <c r="G646" s="337"/>
      <c r="H646" s="337"/>
      <c r="I646" s="336"/>
      <c r="J646" s="338"/>
      <c r="L646"/>
      <c r="M646" s="2"/>
      <c r="N646"/>
      <c r="O646"/>
    </row>
    <row r="647" spans="1:15" s="322" customFormat="1">
      <c r="A647" s="331"/>
      <c r="B647" s="339"/>
      <c r="C647" s="340"/>
      <c r="D647" s="334"/>
      <c r="E647" s="335"/>
      <c r="F647" s="336"/>
      <c r="G647" s="337"/>
      <c r="H647" s="337"/>
      <c r="I647" s="336"/>
      <c r="J647" s="338"/>
      <c r="L647"/>
      <c r="M647" s="2"/>
      <c r="N647"/>
      <c r="O647"/>
    </row>
    <row r="648" spans="1:15" s="322" customFormat="1">
      <c r="A648" s="331"/>
      <c r="B648" s="339"/>
      <c r="C648" s="340"/>
      <c r="D648" s="334"/>
      <c r="E648" s="335"/>
      <c r="F648" s="336"/>
      <c r="G648" s="337"/>
      <c r="H648" s="337"/>
      <c r="I648" s="336"/>
      <c r="J648" s="338"/>
      <c r="L648"/>
      <c r="M648" s="2"/>
      <c r="N648"/>
      <c r="O648"/>
    </row>
    <row r="649" spans="1:15" s="322" customFormat="1">
      <c r="A649" s="331"/>
      <c r="B649" s="339"/>
      <c r="C649" s="340"/>
      <c r="D649" s="334"/>
      <c r="E649" s="335"/>
      <c r="F649" s="336"/>
      <c r="G649" s="337"/>
      <c r="H649" s="337"/>
      <c r="I649" s="336"/>
      <c r="J649" s="338"/>
      <c r="L649"/>
      <c r="M649" s="2"/>
      <c r="N649"/>
      <c r="O649"/>
    </row>
    <row r="650" spans="1:15" s="322" customFormat="1">
      <c r="A650" s="331"/>
      <c r="B650" s="339"/>
      <c r="C650" s="340"/>
      <c r="D650" s="334"/>
      <c r="E650" s="335"/>
      <c r="F650" s="336"/>
      <c r="G650" s="337"/>
      <c r="H650" s="337"/>
      <c r="I650" s="336"/>
      <c r="J650" s="338"/>
      <c r="L650"/>
      <c r="M650" s="2"/>
      <c r="N650"/>
      <c r="O650"/>
    </row>
    <row r="651" spans="1:15" s="322" customFormat="1">
      <c r="A651" s="331"/>
      <c r="B651" s="339"/>
      <c r="C651" s="340"/>
      <c r="D651" s="334"/>
      <c r="E651" s="335"/>
      <c r="F651" s="336"/>
      <c r="G651" s="337"/>
      <c r="H651" s="337"/>
      <c r="I651" s="336"/>
      <c r="J651" s="338"/>
      <c r="L651"/>
      <c r="M651" s="2"/>
      <c r="N651"/>
      <c r="O651"/>
    </row>
    <row r="652" spans="1:15" s="322" customFormat="1">
      <c r="A652" s="331"/>
      <c r="B652" s="339"/>
      <c r="C652" s="340"/>
      <c r="D652" s="334"/>
      <c r="E652" s="335"/>
      <c r="F652" s="336"/>
      <c r="G652" s="337"/>
      <c r="H652" s="337"/>
      <c r="I652" s="336"/>
      <c r="J652" s="338"/>
      <c r="L652"/>
      <c r="M652" s="2"/>
      <c r="N652"/>
      <c r="O652"/>
    </row>
    <row r="653" spans="1:15" s="322" customFormat="1">
      <c r="A653" s="331"/>
      <c r="B653" s="339"/>
      <c r="C653" s="340"/>
      <c r="D653" s="334"/>
      <c r="E653" s="335"/>
      <c r="F653" s="336"/>
      <c r="G653" s="337"/>
      <c r="H653" s="337"/>
      <c r="I653" s="336"/>
      <c r="J653" s="338"/>
      <c r="L653"/>
      <c r="M653" s="2"/>
      <c r="N653"/>
      <c r="O653"/>
    </row>
    <row r="654" spans="1:15" s="322" customFormat="1">
      <c r="A654" s="331"/>
      <c r="B654" s="339"/>
      <c r="C654" s="340"/>
      <c r="D654" s="334"/>
      <c r="E654" s="335"/>
      <c r="F654" s="336"/>
      <c r="G654" s="337"/>
      <c r="H654" s="337"/>
      <c r="I654" s="336"/>
      <c r="J654" s="338"/>
      <c r="L654"/>
      <c r="M654" s="2"/>
      <c r="N654"/>
      <c r="O654"/>
    </row>
    <row r="655" spans="1:15" s="322" customFormat="1">
      <c r="A655" s="331"/>
      <c r="B655" s="339"/>
      <c r="C655" s="340"/>
      <c r="D655" s="334"/>
      <c r="E655" s="335"/>
      <c r="F655" s="336"/>
      <c r="G655" s="337"/>
      <c r="H655" s="337"/>
      <c r="I655" s="336"/>
      <c r="J655" s="338"/>
      <c r="L655"/>
      <c r="M655" s="2"/>
      <c r="N655"/>
      <c r="O655"/>
    </row>
    <row r="656" spans="1:15" s="322" customFormat="1">
      <c r="A656" s="331"/>
      <c r="B656" s="339"/>
      <c r="C656" s="340"/>
      <c r="D656" s="334"/>
      <c r="E656" s="335"/>
      <c r="F656" s="336"/>
      <c r="G656" s="337"/>
      <c r="H656" s="337"/>
      <c r="I656" s="336"/>
      <c r="J656" s="338"/>
      <c r="L656"/>
      <c r="M656" s="2"/>
      <c r="N656"/>
      <c r="O656"/>
    </row>
    <row r="657" spans="1:15" s="322" customFormat="1">
      <c r="A657" s="331"/>
      <c r="B657" s="339"/>
      <c r="C657" s="340"/>
      <c r="D657" s="334"/>
      <c r="E657" s="335"/>
      <c r="F657" s="336"/>
      <c r="G657" s="337"/>
      <c r="H657" s="337"/>
      <c r="I657" s="336"/>
      <c r="J657" s="338"/>
      <c r="L657"/>
      <c r="M657" s="2"/>
      <c r="N657"/>
      <c r="O657"/>
    </row>
    <row r="658" spans="1:15" s="322" customFormat="1">
      <c r="A658" s="331"/>
      <c r="B658" s="339"/>
      <c r="C658" s="340"/>
      <c r="D658" s="334"/>
      <c r="E658" s="335"/>
      <c r="F658" s="336"/>
      <c r="G658" s="337"/>
      <c r="H658" s="337"/>
      <c r="I658" s="336"/>
      <c r="J658" s="338"/>
      <c r="L658"/>
      <c r="M658" s="2"/>
      <c r="N658"/>
      <c r="O658"/>
    </row>
    <row r="659" spans="1:15" s="322" customFormat="1">
      <c r="A659" s="331"/>
      <c r="B659" s="339"/>
      <c r="C659" s="340"/>
      <c r="D659" s="334"/>
      <c r="E659" s="335"/>
      <c r="F659" s="336"/>
      <c r="G659" s="337"/>
      <c r="H659" s="337"/>
      <c r="I659" s="336"/>
      <c r="J659" s="338"/>
      <c r="L659"/>
      <c r="M659" s="2"/>
      <c r="N659"/>
      <c r="O659"/>
    </row>
    <row r="660" spans="1:15" s="322" customFormat="1">
      <c r="A660" s="331"/>
      <c r="B660" s="339"/>
      <c r="C660" s="340"/>
      <c r="D660" s="334"/>
      <c r="E660" s="335"/>
      <c r="F660" s="336"/>
      <c r="G660" s="337"/>
      <c r="H660" s="337"/>
      <c r="I660" s="336"/>
      <c r="J660" s="338"/>
      <c r="L660"/>
      <c r="M660" s="2"/>
      <c r="N660"/>
      <c r="O660"/>
    </row>
    <row r="661" spans="1:15" s="322" customFormat="1">
      <c r="A661" s="331"/>
      <c r="B661" s="339"/>
      <c r="C661" s="340"/>
      <c r="D661" s="334"/>
      <c r="E661" s="335"/>
      <c r="F661" s="336"/>
      <c r="G661" s="337"/>
      <c r="H661" s="337"/>
      <c r="I661" s="336"/>
      <c r="J661" s="338"/>
      <c r="L661"/>
      <c r="M661" s="2"/>
      <c r="N661"/>
      <c r="O661"/>
    </row>
    <row r="662" spans="1:15" s="322" customFormat="1">
      <c r="A662" s="331"/>
      <c r="B662" s="339"/>
      <c r="C662" s="340"/>
      <c r="D662" s="334"/>
      <c r="E662" s="335"/>
      <c r="F662" s="336"/>
      <c r="G662" s="337"/>
      <c r="H662" s="337"/>
      <c r="I662" s="336"/>
      <c r="J662" s="338"/>
      <c r="L662"/>
      <c r="M662" s="2"/>
      <c r="N662"/>
      <c r="O662"/>
    </row>
    <row r="663" spans="1:15" s="322" customFormat="1">
      <c r="A663" s="331"/>
      <c r="B663" s="339"/>
      <c r="C663" s="340"/>
      <c r="D663" s="334"/>
      <c r="E663" s="335"/>
      <c r="F663" s="336"/>
      <c r="G663" s="337"/>
      <c r="H663" s="337"/>
      <c r="I663" s="336"/>
      <c r="J663" s="338"/>
      <c r="L663"/>
      <c r="M663" s="2"/>
      <c r="N663"/>
      <c r="O663"/>
    </row>
    <row r="664" spans="1:15" s="322" customFormat="1">
      <c r="A664" s="331"/>
      <c r="B664" s="339"/>
      <c r="C664" s="340"/>
      <c r="D664" s="334"/>
      <c r="E664" s="335"/>
      <c r="F664" s="336"/>
      <c r="G664" s="337"/>
      <c r="H664" s="337"/>
      <c r="I664" s="336"/>
      <c r="J664" s="338"/>
      <c r="L664"/>
      <c r="M664" s="2"/>
      <c r="N664"/>
      <c r="O664"/>
    </row>
    <row r="665" spans="1:15" s="322" customFormat="1">
      <c r="A665" s="331"/>
      <c r="B665" s="339"/>
      <c r="C665" s="340"/>
      <c r="D665" s="334"/>
      <c r="E665" s="335"/>
      <c r="F665" s="336"/>
      <c r="G665" s="337"/>
      <c r="H665" s="337"/>
      <c r="I665" s="336"/>
      <c r="J665" s="338"/>
      <c r="L665"/>
      <c r="M665" s="2"/>
      <c r="N665"/>
      <c r="O665"/>
    </row>
    <row r="666" spans="1:15" s="322" customFormat="1">
      <c r="A666" s="331"/>
      <c r="B666" s="339"/>
      <c r="C666" s="340"/>
      <c r="D666" s="334"/>
      <c r="E666" s="335"/>
      <c r="F666" s="336"/>
      <c r="G666" s="337"/>
      <c r="H666" s="337"/>
      <c r="I666" s="336"/>
      <c r="J666" s="338"/>
      <c r="L666"/>
      <c r="M666" s="2"/>
      <c r="N666"/>
      <c r="O666"/>
    </row>
    <row r="667" spans="1:15" s="322" customFormat="1">
      <c r="A667" s="331"/>
      <c r="B667" s="339"/>
      <c r="C667" s="340"/>
      <c r="D667" s="334"/>
      <c r="E667" s="335"/>
      <c r="F667" s="336"/>
      <c r="G667" s="337"/>
      <c r="H667" s="337"/>
      <c r="I667" s="336"/>
      <c r="J667" s="338"/>
      <c r="L667"/>
      <c r="M667" s="2"/>
      <c r="N667"/>
      <c r="O667"/>
    </row>
    <row r="668" spans="1:15" s="322" customFormat="1">
      <c r="A668" s="331"/>
      <c r="B668" s="339"/>
      <c r="C668" s="340"/>
      <c r="D668" s="334"/>
      <c r="E668" s="335"/>
      <c r="F668" s="336"/>
      <c r="G668" s="337"/>
      <c r="H668" s="337"/>
      <c r="I668" s="336"/>
      <c r="J668" s="338"/>
      <c r="L668"/>
      <c r="M668" s="2"/>
      <c r="N668"/>
      <c r="O668"/>
    </row>
    <row r="669" spans="1:15" s="322" customFormat="1">
      <c r="A669" s="331"/>
      <c r="B669" s="339"/>
      <c r="C669" s="340"/>
      <c r="D669" s="334"/>
      <c r="E669" s="335"/>
      <c r="F669" s="336"/>
      <c r="G669" s="337"/>
      <c r="H669" s="337"/>
      <c r="I669" s="336"/>
      <c r="J669" s="338"/>
      <c r="L669"/>
      <c r="M669" s="2"/>
      <c r="N669"/>
      <c r="O669"/>
    </row>
    <row r="670" spans="1:15" s="322" customFormat="1">
      <c r="A670" s="331"/>
      <c r="B670" s="339"/>
      <c r="C670" s="340"/>
      <c r="D670" s="334"/>
      <c r="E670" s="335"/>
      <c r="F670" s="336"/>
      <c r="G670" s="337"/>
      <c r="H670" s="337"/>
      <c r="I670" s="336"/>
      <c r="J670" s="338"/>
      <c r="L670"/>
      <c r="M670" s="2"/>
      <c r="N670"/>
      <c r="O670"/>
    </row>
    <row r="671" spans="1:15" s="322" customFormat="1">
      <c r="A671" s="331"/>
      <c r="B671" s="339"/>
      <c r="C671" s="340"/>
      <c r="D671" s="334"/>
      <c r="E671" s="335"/>
      <c r="F671" s="336"/>
      <c r="G671" s="337"/>
      <c r="H671" s="337"/>
      <c r="I671" s="336"/>
      <c r="J671" s="338"/>
      <c r="L671"/>
      <c r="M671" s="2"/>
      <c r="N671"/>
      <c r="O671"/>
    </row>
    <row r="672" spans="1:15" s="322" customFormat="1">
      <c r="A672" s="331"/>
      <c r="B672" s="339"/>
      <c r="C672" s="340"/>
      <c r="D672" s="334"/>
      <c r="E672" s="335"/>
      <c r="F672" s="336"/>
      <c r="G672" s="337"/>
      <c r="H672" s="337"/>
      <c r="I672" s="336"/>
      <c r="J672" s="338"/>
      <c r="L672"/>
      <c r="M672" s="2"/>
      <c r="N672"/>
      <c r="O672"/>
    </row>
    <row r="673" spans="1:15" s="322" customFormat="1">
      <c r="A673" s="331"/>
      <c r="B673" s="339"/>
      <c r="C673" s="340"/>
      <c r="D673" s="334"/>
      <c r="E673" s="335"/>
      <c r="F673" s="336"/>
      <c r="G673" s="337"/>
      <c r="H673" s="337"/>
      <c r="I673" s="336"/>
      <c r="J673" s="338"/>
      <c r="L673"/>
      <c r="M673" s="2"/>
      <c r="N673"/>
      <c r="O673"/>
    </row>
    <row r="674" spans="1:15" s="322" customFormat="1">
      <c r="A674" s="331"/>
      <c r="B674" s="339"/>
      <c r="C674" s="340"/>
      <c r="D674" s="334"/>
      <c r="E674" s="335"/>
      <c r="F674" s="336"/>
      <c r="G674" s="337"/>
      <c r="H674" s="337"/>
      <c r="I674" s="336"/>
      <c r="J674" s="338"/>
      <c r="L674"/>
      <c r="M674" s="2"/>
      <c r="N674"/>
      <c r="O674"/>
    </row>
    <row r="675" spans="1:15" s="322" customFormat="1">
      <c r="A675" s="331"/>
      <c r="B675" s="339"/>
      <c r="C675" s="340"/>
      <c r="D675" s="334"/>
      <c r="E675" s="335"/>
      <c r="F675" s="336"/>
      <c r="G675" s="337"/>
      <c r="H675" s="337"/>
      <c r="I675" s="336"/>
      <c r="J675" s="338"/>
      <c r="L675"/>
      <c r="M675" s="2"/>
      <c r="N675"/>
      <c r="O675"/>
    </row>
    <row r="676" spans="1:15" s="322" customFormat="1">
      <c r="A676" s="331"/>
      <c r="B676" s="339"/>
      <c r="C676" s="340"/>
      <c r="D676" s="334"/>
      <c r="E676" s="335"/>
      <c r="F676" s="336"/>
      <c r="G676" s="337"/>
      <c r="H676" s="337"/>
      <c r="I676" s="336"/>
      <c r="J676" s="338"/>
      <c r="L676"/>
      <c r="M676" s="2"/>
      <c r="N676"/>
      <c r="O676"/>
    </row>
    <row r="677" spans="1:15" s="322" customFormat="1">
      <c r="A677" s="331"/>
      <c r="B677" s="339"/>
      <c r="C677" s="340"/>
      <c r="D677" s="334"/>
      <c r="E677" s="335"/>
      <c r="F677" s="336"/>
      <c r="G677" s="337"/>
      <c r="H677" s="337"/>
      <c r="I677" s="336"/>
      <c r="J677" s="338"/>
      <c r="L677"/>
      <c r="M677" s="2"/>
      <c r="N677"/>
      <c r="O677"/>
    </row>
    <row r="678" spans="1:15" s="322" customFormat="1">
      <c r="A678" s="315"/>
      <c r="B678" s="316"/>
      <c r="C678" s="301"/>
      <c r="D678" s="311"/>
      <c r="E678" s="317"/>
      <c r="F678" s="341"/>
      <c r="G678" s="342"/>
      <c r="H678" s="342"/>
      <c r="I678" s="343"/>
      <c r="J678" s="344"/>
      <c r="L678"/>
      <c r="M678" s="2"/>
      <c r="N678"/>
      <c r="O678"/>
    </row>
    <row r="679" spans="1:15" s="322" customFormat="1">
      <c r="A679" s="315"/>
      <c r="B679" s="316"/>
      <c r="C679" s="301"/>
      <c r="D679" s="311"/>
      <c r="E679" s="317"/>
      <c r="F679" s="341"/>
      <c r="G679" s="342"/>
      <c r="H679" s="342"/>
      <c r="I679" s="343"/>
      <c r="J679" s="344"/>
      <c r="L679"/>
      <c r="M679" s="2"/>
      <c r="N679"/>
      <c r="O679"/>
    </row>
    <row r="680" spans="1:15" s="322" customFormat="1">
      <c r="A680" s="315"/>
      <c r="B680" s="316"/>
      <c r="C680" s="301"/>
      <c r="D680" s="311"/>
      <c r="E680" s="317"/>
      <c r="F680" s="341"/>
      <c r="G680" s="342"/>
      <c r="H680" s="342"/>
      <c r="I680" s="343"/>
      <c r="J680" s="344"/>
      <c r="L680"/>
      <c r="M680" s="2"/>
      <c r="N680"/>
      <c r="O680"/>
    </row>
    <row r="681" spans="1:15" s="322" customFormat="1">
      <c r="A681" s="315"/>
      <c r="B681" s="316"/>
      <c r="C681" s="301"/>
      <c r="D681" s="311"/>
      <c r="E681" s="317"/>
      <c r="F681" s="341"/>
      <c r="G681" s="342"/>
      <c r="H681" s="342"/>
      <c r="I681" s="343"/>
      <c r="J681" s="344"/>
      <c r="L681"/>
      <c r="M681" s="2"/>
      <c r="N681"/>
      <c r="O681"/>
    </row>
    <row r="682" spans="1:15" s="322" customFormat="1">
      <c r="A682" s="315"/>
      <c r="B682" s="316"/>
      <c r="C682" s="301"/>
      <c r="D682" s="311"/>
      <c r="E682" s="317"/>
      <c r="F682" s="341"/>
      <c r="G682" s="342"/>
      <c r="H682" s="342"/>
      <c r="I682" s="343"/>
      <c r="J682" s="344"/>
      <c r="L682"/>
      <c r="M682" s="2"/>
      <c r="N682"/>
      <c r="O682"/>
    </row>
    <row r="683" spans="1:15" s="322" customFormat="1">
      <c r="A683" s="315"/>
      <c r="B683" s="316"/>
      <c r="C683" s="301"/>
      <c r="D683" s="311"/>
      <c r="E683" s="317"/>
      <c r="F683" s="341"/>
      <c r="G683" s="342"/>
      <c r="H683" s="342"/>
      <c r="I683" s="343"/>
      <c r="J683" s="344"/>
      <c r="L683"/>
      <c r="M683" s="2"/>
      <c r="N683"/>
      <c r="O683"/>
    </row>
    <row r="684" spans="1:15" s="322" customFormat="1">
      <c r="A684" s="315"/>
      <c r="B684" s="316"/>
      <c r="C684" s="301"/>
      <c r="D684" s="311"/>
      <c r="E684" s="317"/>
      <c r="F684" s="341"/>
      <c r="G684" s="342"/>
      <c r="H684" s="342"/>
      <c r="I684" s="343"/>
      <c r="J684" s="344"/>
      <c r="L684"/>
      <c r="M684" s="2"/>
      <c r="N684"/>
      <c r="O684"/>
    </row>
    <row r="685" spans="1:15" s="322" customFormat="1">
      <c r="A685" s="315"/>
      <c r="B685" s="316"/>
      <c r="C685" s="301"/>
      <c r="D685" s="311"/>
      <c r="E685" s="317"/>
      <c r="F685" s="341"/>
      <c r="G685" s="342"/>
      <c r="H685" s="342"/>
      <c r="I685" s="343"/>
      <c r="J685" s="344"/>
      <c r="L685"/>
      <c r="M685" s="2"/>
      <c r="N685"/>
      <c r="O685"/>
    </row>
    <row r="686" spans="1:15" s="322" customFormat="1">
      <c r="A686" s="315"/>
      <c r="B686" s="316"/>
      <c r="C686" s="301"/>
      <c r="D686" s="311"/>
      <c r="E686" s="317"/>
      <c r="F686" s="341"/>
      <c r="G686" s="342"/>
      <c r="H686" s="342"/>
      <c r="I686" s="343"/>
      <c r="J686" s="344"/>
      <c r="L686"/>
      <c r="M686" s="2"/>
      <c r="N686"/>
      <c r="O686"/>
    </row>
    <row r="687" spans="1:15" s="322" customFormat="1">
      <c r="A687" s="315"/>
      <c r="B687" s="316"/>
      <c r="C687" s="301"/>
      <c r="D687" s="311"/>
      <c r="E687" s="317"/>
      <c r="F687" s="341"/>
      <c r="G687" s="342"/>
      <c r="H687" s="342"/>
      <c r="I687" s="343"/>
      <c r="J687" s="344"/>
      <c r="L687"/>
      <c r="M687" s="2"/>
      <c r="N687"/>
      <c r="O687"/>
    </row>
    <row r="688" spans="1:15" s="322" customFormat="1">
      <c r="A688" s="315"/>
      <c r="B688" s="316"/>
      <c r="C688" s="301"/>
      <c r="D688" s="311"/>
      <c r="E688" s="317"/>
      <c r="F688" s="341"/>
      <c r="G688" s="342"/>
      <c r="H688" s="342"/>
      <c r="I688" s="343"/>
      <c r="J688" s="344"/>
      <c r="L688"/>
      <c r="M688" s="2"/>
      <c r="N688"/>
      <c r="O688"/>
    </row>
    <row r="689" spans="1:15" s="322" customFormat="1">
      <c r="A689" s="315"/>
      <c r="B689" s="316"/>
      <c r="C689" s="301"/>
      <c r="D689" s="311"/>
      <c r="E689" s="317"/>
      <c r="F689" s="341"/>
      <c r="G689" s="342"/>
      <c r="H689" s="342"/>
      <c r="I689" s="343"/>
      <c r="J689" s="344"/>
      <c r="L689"/>
      <c r="M689" s="2"/>
      <c r="N689"/>
      <c r="O689"/>
    </row>
    <row r="690" spans="1:15" s="322" customFormat="1">
      <c r="A690" s="315"/>
      <c r="B690" s="316"/>
      <c r="C690" s="301"/>
      <c r="D690" s="311"/>
      <c r="E690" s="317"/>
      <c r="F690" s="341"/>
      <c r="G690" s="342"/>
      <c r="H690" s="342"/>
      <c r="I690" s="343"/>
      <c r="J690" s="344"/>
      <c r="L690"/>
      <c r="M690" s="2"/>
      <c r="N690"/>
      <c r="O690"/>
    </row>
    <row r="691" spans="1:15" s="322" customFormat="1">
      <c r="A691" s="315"/>
      <c r="B691" s="316"/>
      <c r="C691" s="301"/>
      <c r="D691" s="311"/>
      <c r="E691" s="317"/>
      <c r="F691" s="341"/>
      <c r="G691" s="342"/>
      <c r="H691" s="342"/>
      <c r="I691" s="343"/>
      <c r="J691" s="344"/>
      <c r="L691"/>
      <c r="M691" s="2"/>
      <c r="N691"/>
      <c r="O691"/>
    </row>
    <row r="692" spans="1:15" s="322" customFormat="1">
      <c r="A692" s="315"/>
      <c r="B692" s="316"/>
      <c r="C692" s="301"/>
      <c r="D692" s="311"/>
      <c r="E692" s="317"/>
      <c r="F692" s="341"/>
      <c r="G692" s="342"/>
      <c r="H692" s="342"/>
      <c r="I692" s="343"/>
      <c r="J692" s="344"/>
      <c r="L692"/>
      <c r="M692" s="2"/>
      <c r="N692"/>
      <c r="O692"/>
    </row>
    <row r="693" spans="1:15" s="322" customFormat="1">
      <c r="A693" s="315"/>
      <c r="B693" s="316"/>
      <c r="C693" s="301"/>
      <c r="D693" s="311"/>
      <c r="E693" s="317"/>
      <c r="F693" s="341"/>
      <c r="G693" s="342"/>
      <c r="H693" s="342"/>
      <c r="I693" s="343"/>
      <c r="J693" s="344"/>
      <c r="L693"/>
      <c r="M693" s="2"/>
      <c r="N693"/>
      <c r="O693"/>
    </row>
    <row r="694" spans="1:15" s="322" customFormat="1">
      <c r="A694" s="315"/>
      <c r="B694" s="316"/>
      <c r="C694" s="301"/>
      <c r="D694" s="311"/>
      <c r="E694" s="317"/>
      <c r="F694" s="341"/>
      <c r="G694" s="342"/>
      <c r="H694" s="342"/>
      <c r="I694" s="343"/>
      <c r="J694" s="344"/>
      <c r="L694"/>
      <c r="M694" s="2"/>
      <c r="N694"/>
      <c r="O694"/>
    </row>
    <row r="695" spans="1:15" s="322" customFormat="1">
      <c r="A695" s="315"/>
      <c r="B695" s="316"/>
      <c r="C695" s="301"/>
      <c r="D695" s="311"/>
      <c r="E695" s="317"/>
      <c r="F695" s="341"/>
      <c r="G695" s="342"/>
      <c r="H695" s="342"/>
      <c r="I695" s="343"/>
      <c r="J695" s="344"/>
      <c r="L695"/>
      <c r="M695" s="2"/>
      <c r="N695"/>
      <c r="O695"/>
    </row>
    <row r="696" spans="1:15" s="322" customFormat="1">
      <c r="A696" s="315"/>
      <c r="B696" s="316"/>
      <c r="C696" s="301"/>
      <c r="D696" s="311"/>
      <c r="E696" s="317"/>
      <c r="F696" s="341"/>
      <c r="G696" s="342"/>
      <c r="H696" s="342"/>
      <c r="I696" s="343"/>
      <c r="J696" s="344"/>
      <c r="L696"/>
      <c r="M696" s="2"/>
      <c r="N696"/>
      <c r="O696"/>
    </row>
    <row r="697" spans="1:15" s="322" customFormat="1">
      <c r="A697" s="315"/>
      <c r="B697" s="316"/>
      <c r="C697" s="301"/>
      <c r="D697" s="311"/>
      <c r="E697" s="317"/>
      <c r="F697" s="341"/>
      <c r="G697" s="342"/>
      <c r="H697" s="342"/>
      <c r="I697" s="343"/>
      <c r="J697" s="344"/>
      <c r="L697"/>
      <c r="M697" s="2"/>
      <c r="N697"/>
      <c r="O697"/>
    </row>
    <row r="698" spans="1:15" s="322" customFormat="1">
      <c r="A698" s="315"/>
      <c r="B698" s="316"/>
      <c r="C698" s="301"/>
      <c r="D698" s="311"/>
      <c r="E698" s="317"/>
      <c r="F698" s="341"/>
      <c r="G698" s="342"/>
      <c r="H698" s="342"/>
      <c r="I698" s="343"/>
      <c r="J698" s="344"/>
      <c r="L698"/>
      <c r="M698" s="2"/>
      <c r="N698"/>
      <c r="O698"/>
    </row>
    <row r="699" spans="1:15" s="322" customFormat="1">
      <c r="A699" s="315"/>
      <c r="B699" s="316"/>
      <c r="C699" s="301"/>
      <c r="D699" s="311"/>
      <c r="E699" s="317"/>
      <c r="F699" s="341"/>
      <c r="G699" s="342"/>
      <c r="H699" s="342"/>
      <c r="I699" s="343"/>
      <c r="J699" s="344"/>
      <c r="L699"/>
      <c r="M699" s="2"/>
      <c r="N699"/>
      <c r="O699"/>
    </row>
    <row r="700" spans="1:15" s="322" customFormat="1">
      <c r="A700" s="315"/>
      <c r="B700" s="316"/>
      <c r="C700" s="301"/>
      <c r="D700" s="311"/>
      <c r="E700" s="317"/>
      <c r="F700" s="341"/>
      <c r="G700" s="342"/>
      <c r="H700" s="342"/>
      <c r="I700" s="343"/>
      <c r="J700" s="344"/>
      <c r="L700"/>
      <c r="M700" s="2"/>
      <c r="N700"/>
      <c r="O700"/>
    </row>
    <row r="701" spans="1:15" s="322" customFormat="1">
      <c r="A701" s="315"/>
      <c r="B701" s="316"/>
      <c r="C701" s="301"/>
      <c r="D701" s="311"/>
      <c r="E701" s="317"/>
      <c r="F701" s="341"/>
      <c r="G701" s="342"/>
      <c r="H701" s="342"/>
      <c r="I701" s="343"/>
      <c r="J701" s="344"/>
      <c r="L701"/>
      <c r="M701" s="2"/>
      <c r="N701"/>
      <c r="O701"/>
    </row>
    <row r="702" spans="1:15" s="322" customFormat="1">
      <c r="A702" s="315"/>
      <c r="B702" s="316"/>
      <c r="C702" s="301"/>
      <c r="D702" s="311"/>
      <c r="E702" s="317"/>
      <c r="F702" s="341"/>
      <c r="G702" s="342"/>
      <c r="H702" s="342"/>
      <c r="I702" s="343"/>
      <c r="J702" s="344"/>
      <c r="L702"/>
      <c r="M702" s="2"/>
      <c r="N702"/>
      <c r="O702"/>
    </row>
    <row r="703" spans="1:15" s="322" customFormat="1">
      <c r="A703" s="315"/>
      <c r="B703" s="316"/>
      <c r="C703" s="301"/>
      <c r="D703" s="311"/>
      <c r="E703" s="317"/>
      <c r="F703" s="341"/>
      <c r="G703" s="342"/>
      <c r="H703" s="342"/>
      <c r="I703" s="343"/>
      <c r="J703" s="344"/>
      <c r="L703"/>
      <c r="M703" s="2"/>
      <c r="N703"/>
      <c r="O703"/>
    </row>
    <row r="704" spans="1:15" s="322" customFormat="1">
      <c r="A704" s="315"/>
      <c r="B704" s="316"/>
      <c r="C704" s="301"/>
      <c r="D704" s="311"/>
      <c r="E704" s="317"/>
      <c r="F704" s="341"/>
      <c r="G704" s="342"/>
      <c r="H704" s="342"/>
      <c r="I704" s="343"/>
      <c r="J704" s="344"/>
      <c r="L704"/>
      <c r="M704" s="2"/>
      <c r="N704"/>
      <c r="O704"/>
    </row>
    <row r="705" spans="1:15" s="322" customFormat="1">
      <c r="A705" s="315"/>
      <c r="B705" s="316"/>
      <c r="C705" s="301"/>
      <c r="D705" s="311"/>
      <c r="E705" s="317"/>
      <c r="F705" s="341"/>
      <c r="G705" s="342"/>
      <c r="H705" s="342"/>
      <c r="I705" s="343"/>
      <c r="J705" s="344"/>
      <c r="L705"/>
      <c r="M705" s="2"/>
      <c r="N705"/>
      <c r="O705"/>
    </row>
    <row r="706" spans="1:15" s="322" customFormat="1">
      <c r="A706" s="315"/>
      <c r="B706" s="316"/>
      <c r="C706" s="301"/>
      <c r="D706" s="311"/>
      <c r="E706" s="317"/>
      <c r="F706" s="341"/>
      <c r="G706" s="342"/>
      <c r="H706" s="342"/>
      <c r="I706" s="343"/>
      <c r="J706" s="344"/>
      <c r="L706"/>
      <c r="M706" s="2"/>
      <c r="N706"/>
      <c r="O706"/>
    </row>
    <row r="707" spans="1:15" s="322" customFormat="1">
      <c r="A707" s="315"/>
      <c r="B707" s="316"/>
      <c r="C707" s="301"/>
      <c r="D707" s="311"/>
      <c r="E707" s="317"/>
      <c r="F707" s="341"/>
      <c r="G707" s="342"/>
      <c r="H707" s="342"/>
      <c r="I707" s="343"/>
      <c r="J707" s="344"/>
      <c r="L707"/>
      <c r="M707" s="2"/>
      <c r="N707"/>
      <c r="O707"/>
    </row>
    <row r="708" spans="1:15" s="322" customFormat="1">
      <c r="A708" s="315"/>
      <c r="B708" s="316"/>
      <c r="C708" s="301"/>
      <c r="D708" s="311"/>
      <c r="E708" s="317"/>
      <c r="F708" s="341"/>
      <c r="G708" s="342"/>
      <c r="H708" s="342"/>
      <c r="I708" s="343"/>
      <c r="J708" s="344"/>
      <c r="L708"/>
      <c r="M708" s="2"/>
      <c r="N708"/>
      <c r="O708"/>
    </row>
    <row r="709" spans="1:15" s="322" customFormat="1">
      <c r="A709" s="315"/>
      <c r="B709" s="316"/>
      <c r="C709" s="301"/>
      <c r="D709" s="311"/>
      <c r="E709" s="317"/>
      <c r="F709" s="341"/>
      <c r="G709" s="342"/>
      <c r="H709" s="342"/>
      <c r="I709" s="343"/>
      <c r="J709" s="344"/>
      <c r="L709"/>
      <c r="M709" s="2"/>
      <c r="N709"/>
      <c r="O709"/>
    </row>
    <row r="710" spans="1:15" s="322" customFormat="1">
      <c r="A710" s="315"/>
      <c r="B710" s="316"/>
      <c r="C710" s="301"/>
      <c r="D710" s="311"/>
      <c r="E710" s="317"/>
      <c r="F710" s="341"/>
      <c r="G710" s="342"/>
      <c r="H710" s="342"/>
      <c r="I710" s="343"/>
      <c r="J710" s="344"/>
      <c r="L710"/>
      <c r="M710" s="2"/>
      <c r="N710"/>
      <c r="O710"/>
    </row>
    <row r="711" spans="1:15" s="322" customFormat="1">
      <c r="A711" s="315"/>
      <c r="B711" s="316"/>
      <c r="C711" s="301"/>
      <c r="D711" s="311"/>
      <c r="E711" s="317"/>
      <c r="F711" s="341"/>
      <c r="G711" s="342"/>
      <c r="H711" s="342"/>
      <c r="I711" s="343"/>
      <c r="J711" s="344"/>
      <c r="L711"/>
      <c r="M711" s="2"/>
      <c r="N711"/>
      <c r="O711"/>
    </row>
    <row r="712" spans="1:15" s="322" customFormat="1">
      <c r="A712" s="315"/>
      <c r="B712" s="316"/>
      <c r="C712" s="301"/>
      <c r="D712" s="311"/>
      <c r="E712" s="317"/>
      <c r="F712" s="341"/>
      <c r="G712" s="342"/>
      <c r="H712" s="342"/>
      <c r="I712" s="343"/>
      <c r="J712" s="344"/>
      <c r="L712"/>
      <c r="M712" s="2"/>
      <c r="N712"/>
      <c r="O712"/>
    </row>
    <row r="713" spans="1:15" s="322" customFormat="1">
      <c r="A713" s="315"/>
      <c r="B713" s="316"/>
      <c r="C713" s="301"/>
      <c r="D713" s="311"/>
      <c r="E713" s="317"/>
      <c r="F713" s="341"/>
      <c r="G713" s="342"/>
      <c r="H713" s="342"/>
      <c r="I713" s="343"/>
      <c r="J713" s="344"/>
      <c r="L713"/>
      <c r="M713" s="2"/>
      <c r="N713"/>
      <c r="O713"/>
    </row>
    <row r="714" spans="1:15" s="322" customFormat="1">
      <c r="A714" s="315"/>
      <c r="B714" s="316"/>
      <c r="C714" s="301"/>
      <c r="D714" s="311"/>
      <c r="E714" s="317"/>
      <c r="F714" s="341"/>
      <c r="G714" s="342"/>
      <c r="H714" s="342"/>
      <c r="I714" s="343"/>
      <c r="J714" s="344"/>
      <c r="L714"/>
      <c r="M714" s="2"/>
      <c r="N714"/>
      <c r="O714"/>
    </row>
    <row r="715" spans="1:15" s="322" customFormat="1">
      <c r="A715" s="315"/>
      <c r="B715" s="316"/>
      <c r="C715" s="301"/>
      <c r="D715" s="311"/>
      <c r="E715" s="317"/>
      <c r="F715" s="341"/>
      <c r="G715" s="342"/>
      <c r="H715" s="342"/>
      <c r="I715" s="343"/>
      <c r="J715" s="344"/>
      <c r="L715"/>
      <c r="M715" s="2"/>
      <c r="N715"/>
      <c r="O715"/>
    </row>
    <row r="716" spans="1:15" s="322" customFormat="1">
      <c r="A716" s="315"/>
      <c r="B716" s="316"/>
      <c r="C716" s="301"/>
      <c r="D716" s="311"/>
      <c r="E716" s="317"/>
      <c r="F716" s="341"/>
      <c r="G716" s="342"/>
      <c r="H716" s="342"/>
      <c r="I716" s="343"/>
      <c r="J716" s="344"/>
      <c r="L716"/>
      <c r="M716" s="2"/>
      <c r="N716"/>
      <c r="O716"/>
    </row>
    <row r="717" spans="1:15" s="322" customFormat="1">
      <c r="A717" s="315"/>
      <c r="B717" s="316"/>
      <c r="C717" s="301"/>
      <c r="D717" s="311"/>
      <c r="E717" s="317"/>
      <c r="F717" s="341"/>
      <c r="G717" s="342"/>
      <c r="H717" s="342"/>
      <c r="I717" s="343"/>
      <c r="J717" s="344"/>
      <c r="L717"/>
      <c r="M717" s="2"/>
      <c r="N717"/>
      <c r="O717"/>
    </row>
    <row r="718" spans="1:15" s="322" customFormat="1">
      <c r="A718" s="315"/>
      <c r="B718" s="316"/>
      <c r="C718" s="301"/>
      <c r="D718" s="311"/>
      <c r="E718" s="317"/>
      <c r="F718" s="341"/>
      <c r="G718" s="342"/>
      <c r="H718" s="342"/>
      <c r="I718" s="343"/>
      <c r="J718" s="344"/>
      <c r="L718"/>
      <c r="M718" s="2"/>
      <c r="N718"/>
      <c r="O718"/>
    </row>
    <row r="719" spans="1:15" s="322" customFormat="1">
      <c r="A719" s="315"/>
      <c r="B719" s="316"/>
      <c r="C719" s="301"/>
      <c r="D719" s="311"/>
      <c r="E719" s="317"/>
      <c r="F719" s="341"/>
      <c r="G719" s="342"/>
      <c r="H719" s="342"/>
      <c r="I719" s="343"/>
      <c r="J719" s="344"/>
      <c r="L719"/>
      <c r="M719" s="2"/>
      <c r="N719"/>
      <c r="O719"/>
    </row>
    <row r="720" spans="1:15" s="322" customFormat="1">
      <c r="A720" s="315"/>
      <c r="B720" s="316"/>
      <c r="C720" s="301"/>
      <c r="D720" s="311"/>
      <c r="E720" s="317"/>
      <c r="F720" s="341"/>
      <c r="G720" s="342"/>
      <c r="H720" s="342"/>
      <c r="I720" s="343"/>
      <c r="J720" s="344"/>
      <c r="L720"/>
      <c r="M720" s="2"/>
      <c r="N720"/>
      <c r="O720"/>
    </row>
    <row r="721" spans="1:15" s="322" customFormat="1">
      <c r="A721" s="315"/>
      <c r="B721" s="316"/>
      <c r="C721" s="301"/>
      <c r="D721" s="311"/>
      <c r="E721" s="317"/>
      <c r="F721" s="341"/>
      <c r="G721" s="342"/>
      <c r="H721" s="342"/>
      <c r="I721" s="343"/>
      <c r="J721" s="344"/>
      <c r="L721"/>
      <c r="M721" s="2"/>
      <c r="N721"/>
      <c r="O721"/>
    </row>
    <row r="722" spans="1:15" s="322" customFormat="1">
      <c r="A722" s="315"/>
      <c r="B722" s="316"/>
      <c r="C722" s="301"/>
      <c r="D722" s="311"/>
      <c r="E722" s="317"/>
      <c r="F722" s="341"/>
      <c r="G722" s="342"/>
      <c r="H722" s="342"/>
      <c r="I722" s="343"/>
      <c r="J722" s="344"/>
      <c r="L722"/>
      <c r="M722" s="2"/>
      <c r="N722"/>
      <c r="O722"/>
    </row>
    <row r="723" spans="1:15" s="322" customFormat="1">
      <c r="A723" s="315"/>
      <c r="B723" s="316"/>
      <c r="C723" s="301"/>
      <c r="D723" s="311"/>
      <c r="E723" s="317"/>
      <c r="F723" s="341"/>
      <c r="G723" s="342"/>
      <c r="H723" s="342"/>
      <c r="I723" s="343"/>
      <c r="J723" s="344"/>
      <c r="L723"/>
      <c r="M723" s="2"/>
      <c r="N723"/>
      <c r="O723"/>
    </row>
    <row r="724" spans="1:15" s="322" customFormat="1">
      <c r="A724" s="315"/>
      <c r="B724" s="316"/>
      <c r="C724" s="301"/>
      <c r="D724" s="311"/>
      <c r="E724" s="317"/>
      <c r="F724" s="341"/>
      <c r="G724" s="342"/>
      <c r="H724" s="342"/>
      <c r="I724" s="343"/>
      <c r="J724" s="344"/>
      <c r="L724"/>
      <c r="M724" s="2"/>
      <c r="N724"/>
      <c r="O724"/>
    </row>
    <row r="725" spans="1:15" s="322" customFormat="1">
      <c r="A725" s="315"/>
      <c r="B725" s="316"/>
      <c r="C725" s="301"/>
      <c r="D725" s="311"/>
      <c r="E725" s="317"/>
      <c r="F725" s="341"/>
      <c r="G725" s="342"/>
      <c r="H725" s="342"/>
      <c r="I725" s="343"/>
      <c r="J725" s="344"/>
      <c r="L725"/>
      <c r="M725" s="2"/>
      <c r="N725"/>
      <c r="O725"/>
    </row>
    <row r="726" spans="1:15" s="322" customFormat="1">
      <c r="A726" s="315"/>
      <c r="B726" s="316"/>
      <c r="C726" s="301"/>
      <c r="D726" s="311"/>
      <c r="E726" s="317"/>
      <c r="F726" s="341"/>
      <c r="G726" s="342"/>
      <c r="H726" s="342"/>
      <c r="I726" s="343"/>
      <c r="J726" s="344"/>
      <c r="L726"/>
      <c r="M726" s="2"/>
      <c r="N726"/>
      <c r="O726"/>
    </row>
    <row r="727" spans="1:15" s="322" customFormat="1">
      <c r="A727" s="315"/>
      <c r="B727" s="316"/>
      <c r="C727" s="301"/>
      <c r="D727" s="311"/>
      <c r="E727" s="317"/>
      <c r="F727" s="341"/>
      <c r="G727" s="342"/>
      <c r="H727" s="342"/>
      <c r="I727" s="343"/>
      <c r="J727" s="344"/>
      <c r="L727"/>
      <c r="M727" s="2"/>
      <c r="N727"/>
      <c r="O727"/>
    </row>
    <row r="728" spans="1:15" s="322" customFormat="1">
      <c r="A728" s="315"/>
      <c r="B728" s="316"/>
      <c r="C728" s="301"/>
      <c r="D728" s="311"/>
      <c r="E728" s="317"/>
      <c r="F728" s="341"/>
      <c r="G728" s="342"/>
      <c r="H728" s="342"/>
      <c r="I728" s="343"/>
      <c r="J728" s="344"/>
      <c r="L728"/>
      <c r="M728" s="2"/>
      <c r="N728"/>
      <c r="O728"/>
    </row>
    <row r="729" spans="1:15" s="322" customFormat="1">
      <c r="A729" s="315"/>
      <c r="B729" s="316"/>
      <c r="C729" s="301"/>
      <c r="D729" s="311"/>
      <c r="E729" s="317"/>
      <c r="F729" s="341"/>
      <c r="G729" s="342"/>
      <c r="H729" s="342"/>
      <c r="I729" s="343"/>
      <c r="J729" s="344"/>
      <c r="L729"/>
      <c r="M729" s="2"/>
      <c r="N729"/>
      <c r="O729"/>
    </row>
    <row r="730" spans="1:15" s="322" customFormat="1">
      <c r="A730" s="315"/>
      <c r="B730" s="316"/>
      <c r="C730" s="301"/>
      <c r="D730" s="311"/>
      <c r="E730" s="317"/>
      <c r="F730" s="341"/>
      <c r="G730" s="342"/>
      <c r="H730" s="342"/>
      <c r="I730" s="343"/>
      <c r="J730" s="344"/>
      <c r="L730"/>
      <c r="M730" s="2"/>
      <c r="N730"/>
      <c r="O730"/>
    </row>
    <row r="731" spans="1:15" s="322" customFormat="1">
      <c r="A731" s="315"/>
      <c r="B731" s="316"/>
      <c r="C731" s="301"/>
      <c r="D731" s="311"/>
      <c r="E731" s="317"/>
      <c r="F731" s="341"/>
      <c r="G731" s="342"/>
      <c r="H731" s="342"/>
      <c r="I731" s="343"/>
      <c r="J731" s="344"/>
      <c r="L731"/>
      <c r="M731" s="2"/>
      <c r="N731"/>
      <c r="O731"/>
    </row>
    <row r="732" spans="1:15" s="322" customFormat="1">
      <c r="A732" s="315"/>
      <c r="B732" s="316"/>
      <c r="C732" s="301"/>
      <c r="D732" s="311"/>
      <c r="E732" s="317"/>
      <c r="F732" s="341"/>
      <c r="G732" s="342"/>
      <c r="H732" s="342"/>
      <c r="I732" s="343"/>
      <c r="J732" s="344"/>
      <c r="L732"/>
      <c r="M732" s="2"/>
      <c r="N732"/>
      <c r="O732"/>
    </row>
    <row r="733" spans="1:15" s="322" customFormat="1">
      <c r="A733" s="315"/>
      <c r="B733" s="316"/>
      <c r="C733" s="301"/>
      <c r="D733" s="311"/>
      <c r="E733" s="317"/>
      <c r="F733" s="341"/>
      <c r="G733" s="342"/>
      <c r="H733" s="342"/>
      <c r="I733" s="343"/>
      <c r="J733" s="344"/>
      <c r="L733"/>
      <c r="M733" s="2"/>
      <c r="N733"/>
      <c r="O733"/>
    </row>
    <row r="734" spans="1:15" s="322" customFormat="1">
      <c r="A734" s="315"/>
      <c r="B734" s="316"/>
      <c r="C734" s="301"/>
      <c r="D734" s="311"/>
      <c r="E734" s="317"/>
      <c r="F734" s="341"/>
      <c r="G734" s="342"/>
      <c r="H734" s="342"/>
      <c r="I734" s="343"/>
      <c r="J734" s="344"/>
      <c r="L734"/>
      <c r="M734" s="2"/>
      <c r="N734"/>
      <c r="O734"/>
    </row>
    <row r="735" spans="1:15" s="322" customFormat="1">
      <c r="A735" s="315"/>
      <c r="B735" s="316"/>
      <c r="C735" s="301"/>
      <c r="D735" s="311"/>
      <c r="E735" s="317"/>
      <c r="F735" s="341"/>
      <c r="G735" s="342"/>
      <c r="H735" s="342"/>
      <c r="I735" s="343"/>
      <c r="J735" s="344"/>
      <c r="L735"/>
      <c r="M735" s="2"/>
      <c r="N735"/>
      <c r="O735"/>
    </row>
    <row r="736" spans="1:15" s="322" customFormat="1">
      <c r="A736" s="315"/>
      <c r="B736" s="316"/>
      <c r="C736" s="301"/>
      <c r="D736" s="311"/>
      <c r="E736" s="317"/>
      <c r="F736" s="341"/>
      <c r="G736" s="342"/>
      <c r="H736" s="342"/>
      <c r="I736" s="343"/>
      <c r="J736" s="344"/>
      <c r="L736"/>
      <c r="M736" s="2"/>
      <c r="N736"/>
      <c r="O736"/>
    </row>
    <row r="737" spans="1:15" s="322" customFormat="1">
      <c r="A737" s="315"/>
      <c r="B737" s="316"/>
      <c r="C737" s="301"/>
      <c r="D737" s="311"/>
      <c r="E737" s="317"/>
      <c r="F737" s="341"/>
      <c r="G737" s="342"/>
      <c r="H737" s="342"/>
      <c r="I737" s="343"/>
      <c r="J737" s="344"/>
      <c r="L737"/>
      <c r="M737" s="2"/>
      <c r="N737"/>
      <c r="O737"/>
    </row>
    <row r="738" spans="1:15" s="322" customFormat="1">
      <c r="A738" s="315"/>
      <c r="B738" s="316"/>
      <c r="C738" s="301"/>
      <c r="D738" s="311"/>
      <c r="E738" s="317"/>
      <c r="F738" s="341"/>
      <c r="G738" s="342"/>
      <c r="H738" s="342"/>
      <c r="I738" s="343"/>
      <c r="J738" s="344"/>
      <c r="L738"/>
      <c r="M738" s="2"/>
      <c r="N738"/>
      <c r="O738"/>
    </row>
    <row r="739" spans="1:15" s="322" customFormat="1">
      <c r="A739" s="315"/>
      <c r="B739" s="316"/>
      <c r="C739" s="301"/>
      <c r="D739" s="311"/>
      <c r="E739" s="317"/>
      <c r="F739" s="341"/>
      <c r="G739" s="342"/>
      <c r="H739" s="342"/>
      <c r="I739" s="343"/>
      <c r="J739" s="344"/>
      <c r="L739"/>
      <c r="M739" s="2"/>
      <c r="N739"/>
      <c r="O739"/>
    </row>
    <row r="740" spans="1:15" s="322" customFormat="1">
      <c r="A740" s="315"/>
      <c r="B740" s="316"/>
      <c r="C740" s="301"/>
      <c r="D740" s="311"/>
      <c r="E740" s="317"/>
      <c r="F740" s="341"/>
      <c r="G740" s="342"/>
      <c r="H740" s="342"/>
      <c r="I740" s="343"/>
      <c r="J740" s="344"/>
      <c r="L740"/>
      <c r="M740" s="2"/>
      <c r="N740"/>
      <c r="O740"/>
    </row>
    <row r="741" spans="1:15" s="322" customFormat="1">
      <c r="A741" s="315"/>
      <c r="B741" s="316"/>
      <c r="C741" s="301"/>
      <c r="D741" s="311"/>
      <c r="E741" s="317"/>
      <c r="F741" s="341"/>
      <c r="G741" s="342"/>
      <c r="H741" s="342"/>
      <c r="I741" s="343"/>
      <c r="J741" s="344"/>
      <c r="L741"/>
      <c r="M741" s="2"/>
      <c r="N741"/>
      <c r="O741"/>
    </row>
    <row r="742" spans="1:15" s="322" customFormat="1">
      <c r="A742" s="315"/>
      <c r="B742" s="316"/>
      <c r="C742" s="301"/>
      <c r="D742" s="311"/>
      <c r="E742" s="317"/>
      <c r="F742" s="341"/>
      <c r="G742" s="342"/>
      <c r="H742" s="342"/>
      <c r="I742" s="343"/>
      <c r="J742" s="344"/>
      <c r="L742"/>
      <c r="M742" s="2"/>
      <c r="N742"/>
      <c r="O742"/>
    </row>
    <row r="743" spans="1:15" s="322" customFormat="1">
      <c r="A743" s="315"/>
      <c r="B743" s="316"/>
      <c r="C743" s="301"/>
      <c r="D743" s="311"/>
      <c r="E743" s="317"/>
      <c r="F743" s="341"/>
      <c r="G743" s="342"/>
      <c r="H743" s="342"/>
      <c r="I743" s="343"/>
      <c r="J743" s="344"/>
      <c r="L743"/>
      <c r="M743" s="2"/>
      <c r="N743"/>
      <c r="O743"/>
    </row>
    <row r="744" spans="1:15" s="322" customFormat="1">
      <c r="A744" s="315"/>
      <c r="B744" s="316"/>
      <c r="C744" s="301"/>
      <c r="D744" s="311"/>
      <c r="E744" s="317"/>
      <c r="F744" s="341"/>
      <c r="G744" s="342"/>
      <c r="H744" s="342"/>
      <c r="I744" s="343"/>
      <c r="J744" s="344"/>
      <c r="L744"/>
      <c r="M744" s="2"/>
      <c r="N744"/>
      <c r="O744"/>
    </row>
    <row r="745" spans="1:15" s="322" customFormat="1">
      <c r="A745" s="315"/>
      <c r="B745" s="316"/>
      <c r="C745" s="301"/>
      <c r="D745" s="311"/>
      <c r="E745" s="317"/>
      <c r="F745" s="341"/>
      <c r="G745" s="342"/>
      <c r="H745" s="342"/>
      <c r="I745" s="343"/>
      <c r="J745" s="344"/>
      <c r="L745"/>
      <c r="M745" s="2"/>
      <c r="N745"/>
      <c r="O745"/>
    </row>
    <row r="746" spans="1:15" s="322" customFormat="1">
      <c r="A746" s="315"/>
      <c r="B746" s="316"/>
      <c r="C746" s="301"/>
      <c r="D746" s="311"/>
      <c r="E746" s="317"/>
      <c r="F746" s="341"/>
      <c r="G746" s="342"/>
      <c r="H746" s="342"/>
      <c r="I746" s="343"/>
      <c r="J746" s="344"/>
      <c r="L746"/>
      <c r="M746" s="2"/>
      <c r="N746"/>
      <c r="O746"/>
    </row>
    <row r="747" spans="1:15" s="322" customFormat="1">
      <c r="A747" s="315"/>
      <c r="B747" s="316"/>
      <c r="C747" s="301"/>
      <c r="D747" s="311"/>
      <c r="E747" s="317"/>
      <c r="F747" s="341"/>
      <c r="G747" s="342"/>
      <c r="H747" s="342"/>
      <c r="I747" s="343"/>
      <c r="J747" s="344"/>
      <c r="L747"/>
      <c r="M747" s="2"/>
      <c r="N747"/>
      <c r="O747"/>
    </row>
    <row r="748" spans="1:15" s="322" customFormat="1">
      <c r="A748" s="315"/>
      <c r="B748" s="316"/>
      <c r="C748" s="301"/>
      <c r="D748" s="311"/>
      <c r="E748" s="317"/>
      <c r="F748" s="341"/>
      <c r="G748" s="342"/>
      <c r="H748" s="342"/>
      <c r="I748" s="343"/>
      <c r="J748" s="344"/>
      <c r="L748"/>
      <c r="M748" s="2"/>
      <c r="N748"/>
      <c r="O748"/>
    </row>
    <row r="749" spans="1:15" s="322" customFormat="1">
      <c r="A749" s="315"/>
      <c r="B749" s="316"/>
      <c r="C749" s="301"/>
      <c r="D749" s="311"/>
      <c r="E749" s="317"/>
      <c r="F749" s="341"/>
      <c r="G749" s="342"/>
      <c r="H749" s="342"/>
      <c r="I749" s="343"/>
      <c r="J749" s="344"/>
      <c r="L749"/>
      <c r="M749" s="2"/>
      <c r="N749"/>
      <c r="O749"/>
    </row>
    <row r="750" spans="1:15" s="322" customFormat="1">
      <c r="A750" s="315"/>
      <c r="B750" s="316"/>
      <c r="C750" s="301"/>
      <c r="D750" s="311"/>
      <c r="E750" s="317"/>
      <c r="F750" s="341"/>
      <c r="G750" s="342"/>
      <c r="H750" s="342"/>
      <c r="I750" s="343"/>
      <c r="J750" s="344"/>
      <c r="L750"/>
      <c r="M750" s="2"/>
      <c r="N750"/>
      <c r="O750"/>
    </row>
    <row r="751" spans="1:15" s="322" customFormat="1">
      <c r="A751" s="315"/>
      <c r="B751" s="316"/>
      <c r="C751" s="301"/>
      <c r="D751" s="311"/>
      <c r="E751" s="317"/>
      <c r="F751" s="341"/>
      <c r="G751" s="342"/>
      <c r="H751" s="342"/>
      <c r="I751" s="343"/>
      <c r="J751" s="344"/>
      <c r="L751"/>
      <c r="M751" s="2"/>
      <c r="N751"/>
      <c r="O751"/>
    </row>
  </sheetData>
  <pageMargins left="0.25" right="0.25" top="0.75" bottom="0.75" header="0.3" footer="0.3"/>
  <pageSetup paperSize="9" scale="81" fitToHeight="0" orientation="landscape" r:id="rId1"/>
  <headerFooter alignWithMargins="0"/>
  <rowBreaks count="8" manualBreakCount="8">
    <brk id="23" max="11" man="1"/>
    <brk id="40" max="11" man="1"/>
    <brk id="52" max="11" man="1"/>
    <brk id="57" max="11" man="1"/>
    <brk id="59" max="11" man="1"/>
    <brk id="78" max="11" man="1"/>
    <brk id="80" max="11" man="1"/>
    <brk id="192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7E7CA-E34F-48B8-8EDF-7401B4BDE0EA}">
  <dimension ref="A1"/>
  <sheetViews>
    <sheetView workbookViewId="0"/>
  </sheetViews>
  <sheetFormatPr defaultRowHeight="12.7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Souhrn</vt:lpstr>
      <vt:lpstr>Stavební_část</vt:lpstr>
      <vt:lpstr>Technologie</vt:lpstr>
      <vt:lpstr>List1</vt:lpstr>
      <vt:lpstr>Technologie!Oblast_tisku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Hradečná</dc:creator>
  <cp:lastModifiedBy>Chauturová Martina</cp:lastModifiedBy>
  <dcterms:created xsi:type="dcterms:W3CDTF">2025-06-26T06:49:49Z</dcterms:created>
  <dcterms:modified xsi:type="dcterms:W3CDTF">2025-07-16T07:20:27Z</dcterms:modified>
</cp:coreProperties>
</file>