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hoda\Desktop\DOKUMENTY\01_VEDENÍ\05_Výběrka\2025_07_Inovace\"/>
    </mc:Choice>
  </mc:AlternateContent>
  <xr:revisionPtr revIDLastSave="0" documentId="13_ncr:1_{D8E46D68-8D2C-464F-9EB0-18E321BEEE19}" xr6:coauthVersionLast="47" xr6:coauthVersionMax="47" xr10:uidLastSave="{00000000-0000-0000-0000-000000000000}"/>
  <bookViews>
    <workbookView xWindow="2304" yWindow="2304" windowWidth="17280" windowHeight="8880" xr2:uid="{00000000-000D-0000-FFFF-FFFF00000000}"/>
  </bookViews>
  <sheets>
    <sheet name="technická specifikac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3" l="1"/>
  <c r="E81" i="3"/>
  <c r="D81" i="3"/>
  <c r="E76" i="3"/>
  <c r="D76" i="3"/>
  <c r="F76" i="3" s="1"/>
  <c r="E75" i="3"/>
  <c r="D75" i="3"/>
  <c r="F75" i="3" s="1"/>
  <c r="E56" i="3"/>
  <c r="D56" i="3"/>
  <c r="F56" i="3" s="1"/>
  <c r="D34" i="3"/>
  <c r="F34" i="3" s="1"/>
  <c r="E34" i="3"/>
  <c r="E19" i="3"/>
  <c r="D19" i="3"/>
  <c r="F19" i="3" s="1"/>
  <c r="E4" i="3"/>
  <c r="D4" i="3"/>
  <c r="F4" i="3" s="1"/>
  <c r="F82" i="3" l="1"/>
  <c r="E82" i="3"/>
</calcChain>
</file>

<file path=xl/sharedStrings.xml><?xml version="1.0" encoding="utf-8"?>
<sst xmlns="http://schemas.openxmlformats.org/spreadsheetml/2006/main" count="95" uniqueCount="80">
  <si>
    <t>NABÍDKA</t>
  </si>
  <si>
    <t>Název požadovaného výrobku</t>
  </si>
  <si>
    <t>technická specifikace požadovaného výrobku</t>
  </si>
  <si>
    <r>
      <t xml:space="preserve">Grafická karta: </t>
    </r>
    <r>
      <rPr>
        <sz val="10"/>
        <color theme="1"/>
        <rFont val="Calibri"/>
        <family val="2"/>
        <charset val="238"/>
        <scheme val="minor"/>
      </rPr>
      <t>integrovaná</t>
    </r>
  </si>
  <si>
    <r>
      <t xml:space="preserve">Mechanika médií: </t>
    </r>
    <r>
      <rPr>
        <sz val="10"/>
        <color rgb="FF000000"/>
        <rFont val="Calibri"/>
        <family val="2"/>
        <charset val="238"/>
        <scheme val="minor"/>
      </rPr>
      <t>nevyžadována</t>
    </r>
  </si>
  <si>
    <r>
      <t xml:space="preserve">Karta zvuková: </t>
    </r>
    <r>
      <rPr>
        <sz val="10"/>
        <color rgb="FF000000"/>
        <rFont val="Calibri"/>
        <family val="2"/>
        <charset val="238"/>
        <scheme val="minor"/>
      </rPr>
      <t>min.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HD Audio interní</t>
    </r>
  </si>
  <si>
    <r>
      <t>Operační systém:</t>
    </r>
    <r>
      <rPr>
        <sz val="10"/>
        <color rgb="FF000000"/>
        <rFont val="Calibri"/>
        <family val="2"/>
        <charset val="238"/>
        <scheme val="minor"/>
      </rPr>
      <t xml:space="preserve"> akceptovatelný jako podkladová licence v programu Microsoft 365 pro vzdělávací instituce</t>
    </r>
  </si>
  <si>
    <r>
      <t xml:space="preserve">CPU: </t>
    </r>
    <r>
      <rPr>
        <sz val="10"/>
        <color rgb="FF000000"/>
        <rFont val="Calibri"/>
        <family val="2"/>
        <charset val="238"/>
        <scheme val="minor"/>
      </rPr>
      <t>1x x86 s podporou 64 bitů, celkového průměrného výkonového ekvivalentu  při vícevláknovém zpracování 18650 bodů a lepší (dostupný na http://www.cpubenchmark.net), počet výpočetních jader min. 12, min. 16 vláken, L3 cache min. 12 MB, TPD nominální 28W, TPD max. 64W</t>
    </r>
  </si>
  <si>
    <r>
      <t xml:space="preserve">Hard disk: </t>
    </r>
    <r>
      <rPr>
        <sz val="10"/>
        <color rgb="FF000000"/>
        <rFont val="Calibri"/>
        <family val="2"/>
        <charset val="238"/>
        <scheme val="minor"/>
      </rPr>
      <t>mechanický nevyžadován, 1x volná pozice pro mechanický disky 2,5"</t>
    </r>
  </si>
  <si>
    <r>
      <t xml:space="preserve">Karta síťová: </t>
    </r>
    <r>
      <rPr>
        <sz val="10"/>
        <color rgb="FF000000"/>
        <rFont val="Calibri"/>
        <family val="2"/>
        <charset val="238"/>
        <scheme val="minor"/>
      </rPr>
      <t>min.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1x RJ45 Ethernet 2,5GLAN</t>
    </r>
    <r>
      <rPr>
        <b/>
        <sz val="10"/>
        <color rgb="FF000000"/>
        <rFont val="Calibri"/>
        <family val="2"/>
        <charset val="238"/>
        <scheme val="minor"/>
      </rPr>
      <t xml:space="preserve"> </t>
    </r>
  </si>
  <si>
    <r>
      <t xml:space="preserve">Klávesnice a myš: </t>
    </r>
    <r>
      <rPr>
        <sz val="10"/>
        <color rgb="FF000000"/>
        <rFont val="Calibri"/>
        <family val="2"/>
        <charset val="238"/>
        <scheme val="minor"/>
      </rPr>
      <t xml:space="preserve">drátová česká klávesnice USB, myš optická 100dpi, USB, 2-3 TL s kolečkem, černá, </t>
    </r>
    <r>
      <rPr>
        <b/>
        <sz val="10"/>
        <color rgb="FF000000"/>
        <rFont val="Calibri"/>
        <family val="2"/>
        <charset val="238"/>
        <scheme val="minor"/>
      </rPr>
      <t>záruka: 24 měsíců</t>
    </r>
  </si>
  <si>
    <r>
      <t xml:space="preserve">Další konektivita a vybavení : </t>
    </r>
    <r>
      <rPr>
        <sz val="10"/>
        <color rgb="FF000000"/>
        <rFont val="Calibri"/>
        <family val="2"/>
        <charset val="238"/>
        <scheme val="minor"/>
      </rPr>
      <t>WiFi 6E ax, Bluetooth 5.3, USB 1x 2.0, a 3x 3.2 Gen 2, 2x Thunderbolt 4/USB4, 2x HDMI</t>
    </r>
  </si>
  <si>
    <r>
      <t>Speciální charakteristické vlastnosti:</t>
    </r>
    <r>
      <rPr>
        <sz val="10"/>
        <color rgb="FF000000"/>
        <rFont val="Calibri"/>
        <family val="2"/>
        <charset val="238"/>
        <scheme val="minor"/>
      </rPr>
      <t xml:space="preserve"> Pokročilé funkce správy - možnost vzdálené správy, zabezpečení proti neoprávněnému vstupu do BIOSu, možnost zablokování bootu z DVD, z USB portů, možnost zablokování vybraných zařízení např. WiFi a BT, sběrnic tak, aby s nimi nemohl pracovat OS.</t>
    </r>
  </si>
  <si>
    <r>
      <t xml:space="preserve">Paměť operační: </t>
    </r>
    <r>
      <rPr>
        <sz val="11"/>
        <color rgb="FF000000"/>
        <rFont val="Calibri"/>
        <family val="2"/>
        <charset val="238"/>
        <scheme val="minor"/>
      </rPr>
      <t>DDR4 3200MHz CL20 ve dvou modulech 2x16GB (celkem tedy 32GB) a lepší (záruka: 36 měsíců a lepší), vyměnitelná</t>
    </r>
  </si>
  <si>
    <r>
      <t xml:space="preserve">SSD: </t>
    </r>
    <r>
      <rPr>
        <sz val="10"/>
        <color rgb="FF000000"/>
        <rFont val="Calibri"/>
        <family val="2"/>
        <charset val="238"/>
        <scheme val="minor"/>
      </rPr>
      <t xml:space="preserve">SSD min. 1TB připojený přes NVMe M.2 TLC, rychlost čtení 13500 MB/s, rychlost zápisu 10100 MB/s (záruka: 60 měsíců) a lepší + 1x NVME M.2 slot neosazený </t>
    </r>
  </si>
  <si>
    <r>
      <t xml:space="preserve">Monitor: </t>
    </r>
    <r>
      <rPr>
        <sz val="10"/>
        <color rgb="FF000000"/>
        <rFont val="Calibri"/>
        <family val="2"/>
        <charset val="238"/>
        <scheme val="minor"/>
      </rPr>
      <t>LCD monitor s úhlopříčkou 23,8", maximální rozlišení dosahuje 1920 × 1080, technologie VA /WVA/MVA/ PVA, matný povrch, odezva 4ms, frekvence 75 Hz, poměr stran 16:9, jas 250 cd/m2, kontrast LCD 3000:1 a lepší. Možnost VESA držáků 100×100.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Grafického rozhraní 1x HDMI, audio rozhraní Výstup na sluchátka a 1x VGA.</t>
    </r>
    <r>
      <rPr>
        <b/>
        <sz val="10"/>
        <color rgb="FF000000"/>
        <rFont val="Calibri"/>
        <family val="2"/>
        <charset val="238"/>
        <scheme val="minor"/>
      </rPr>
      <t xml:space="preserve"> Záruka: 36 měsíců a více.</t>
    </r>
  </si>
  <si>
    <r>
      <t xml:space="preserve">Konstrukční provedení jednotky:  </t>
    </r>
    <r>
      <rPr>
        <sz val="10"/>
        <color rgb="FF000000"/>
        <rFont val="Calibri"/>
        <family val="2"/>
        <charset val="238"/>
        <scheme val="minor"/>
      </rPr>
      <t>mini/micro tower PC, skříň bude obsahovat integrovanou čtečku paměťových karet SD a microSD a minimálně 2x USB 3.0 na přední straně (lze řešit i čtečkou do 3,5" pozice). Počítačová skříň bude obsahovat pomocný ventilátor 120mm s automatickou regulací otáček (kuličková ložiska) pro odvod teplého vzduchu ze skříně.</t>
    </r>
  </si>
  <si>
    <r>
      <t xml:space="preserve">Napájecí zdroj: </t>
    </r>
    <r>
      <rPr>
        <sz val="10"/>
        <color rgb="FF000000"/>
        <rFont val="Calibri"/>
        <family val="2"/>
        <charset val="238"/>
        <scheme val="minor"/>
      </rPr>
      <t>výkon min. 750W, účinnost 80plus gold a lepší, EPS konektor, aktivní PFC, automatická regulace otáček ventilátoru, ventilátor 120 mm, modulární kabely (nezapojené budou dodány jako příslušenství)</t>
    </r>
  </si>
  <si>
    <r>
      <rPr>
        <b/>
        <sz val="10"/>
        <color rgb="FF000000"/>
        <rFont val="Calibri"/>
        <family val="2"/>
        <charset val="238"/>
        <scheme val="minor"/>
      </rPr>
      <t>CPU:</t>
    </r>
    <r>
      <rPr>
        <sz val="10"/>
        <color rgb="FF000000"/>
        <rFont val="Calibri"/>
        <family val="2"/>
        <charset val="238"/>
        <scheme val="minor"/>
      </rPr>
      <t xml:space="preserve"> 8 jádrový (16 vláken), celkového průmerného výkonového ekvivalentu 31250 bodů a lepší (dostupný na http://www.cpubenchmark.net), výrobní technologie: TSMC 4nm FinFET a lepsí,vícejádrový, L3 cache 16 MB, TPD nominální 65W, bez integrovaného graficého jádra, podporavané instrukční sady: AES, AMD-V, AVX, AVX2, AVX512, FMA3, MMX-plus, SHA, SSE, SSE2, SSE3, SSSE3, SSE4.1, SSE4.2, SSE4A, x86-64</t>
    </r>
  </si>
  <si>
    <r>
      <t>Základní deska:</t>
    </r>
    <r>
      <rPr>
        <sz val="10"/>
        <color rgb="FF000000"/>
        <rFont val="Calibri"/>
        <family val="2"/>
        <charset val="238"/>
        <scheme val="minor"/>
      </rPr>
      <t xml:space="preserve"> 1x PCI Express x16 4.0, 1x PCI Express x4 3.0, sloty pro RAM 4x, max. osaditelná RAM 256GB, 1x M.2 slot Socket 3 (M key, 2580/2280 SSD), 1x M.2 slot Socket 3 (M key, 25110/22110/2580/2280 SSD), 4x SATA 6Gb/s (podpora RAID 10), USB porty vyvedené na zadní straně skříně: min. 1x USB-C 3.2 gen 1, 2x USB 3.2 gen 1 a 4x USB 2.0</t>
    </r>
  </si>
  <si>
    <r>
      <t>Grafická karta:</t>
    </r>
    <r>
      <rPr>
        <sz val="10"/>
        <color rgb="FF000000"/>
        <rFont val="Calibri"/>
        <family val="2"/>
        <charset val="238"/>
        <scheme val="minor"/>
      </rPr>
      <t xml:space="preserve"> profesionální grafická karta určená pro provozování aplikací CAD/CAM. Certifikovaná pro plnohodnotné použití s aktuální verzí aplikace SolidWorks. Operační paměť grafické karty 4 GB OpenGL 4.6. Dva digitální výstupy pro připojení monitoru.</t>
    </r>
  </si>
  <si>
    <r>
      <t xml:space="preserve">Paměť operační: </t>
    </r>
    <r>
      <rPr>
        <sz val="10"/>
        <color rgb="FF000000"/>
        <rFont val="Calibri"/>
        <family val="2"/>
        <charset val="238"/>
        <scheme val="minor"/>
      </rPr>
      <t>celková 32GB DDR5 7600MT/s, CL38 (kit 2x16GB), pasivní chladič, zapojení DUAL channel, 2 patice volné</t>
    </r>
  </si>
  <si>
    <r>
      <t xml:space="preserve">Mechanika médií: </t>
    </r>
    <r>
      <rPr>
        <sz val="10"/>
        <color rgb="FF000000"/>
        <rFont val="Calibri"/>
        <family val="2"/>
        <charset val="238"/>
        <scheme val="minor"/>
      </rPr>
      <t>bez interní optické mechaniky</t>
    </r>
  </si>
  <si>
    <r>
      <t xml:space="preserve">Karta zvuková: </t>
    </r>
    <r>
      <rPr>
        <sz val="10"/>
        <color rgb="FF000000"/>
        <rFont val="Calibri"/>
        <family val="2"/>
        <charset val="238"/>
        <scheme val="minor"/>
      </rPr>
      <t>min. HD Audio Interní</t>
    </r>
  </si>
  <si>
    <r>
      <t xml:space="preserve">Příslušenství 1: </t>
    </r>
    <r>
      <rPr>
        <sz val="10"/>
        <color rgb="FF000000"/>
        <rFont val="Calibri"/>
        <family val="2"/>
        <charset val="238"/>
        <scheme val="minor"/>
      </rPr>
      <t>klávesnice česká 101 USB, myš optická, USB, 2-3 TL s kolečkem, černá</t>
    </r>
  </si>
  <si>
    <r>
      <t xml:space="preserve">Hard Disk: </t>
    </r>
    <r>
      <rPr>
        <sz val="10"/>
        <color rgb="FF000000"/>
        <rFont val="Calibri"/>
        <family val="2"/>
        <charset val="238"/>
        <scheme val="minor"/>
      </rPr>
      <t>bez mechanického disku</t>
    </r>
  </si>
  <si>
    <r>
      <t xml:space="preserve">Karta síťová: </t>
    </r>
    <r>
      <rPr>
        <sz val="10"/>
        <color rgb="FF000000"/>
        <rFont val="Calibri"/>
        <family val="2"/>
        <charset val="238"/>
        <scheme val="minor"/>
      </rPr>
      <t>min. 1x RJ45 Ethernet 2.5 Gbps</t>
    </r>
  </si>
  <si>
    <r>
      <t xml:space="preserve">Operační systém: </t>
    </r>
    <r>
      <rPr>
        <sz val="10"/>
        <color rgb="FF000000"/>
        <rFont val="Calibri"/>
        <family val="2"/>
        <charset val="238"/>
        <scheme val="minor"/>
      </rPr>
      <t>akceptovatelný jako podkladová licence v programu Microsoft 365 pro vzdělávací instituce</t>
    </r>
  </si>
  <si>
    <r>
      <t xml:space="preserve">Příslušenství: </t>
    </r>
    <r>
      <rPr>
        <sz val="10"/>
        <color rgb="FF000000"/>
        <rFont val="Calibri"/>
        <family val="2"/>
        <charset val="238"/>
        <scheme val="minor"/>
      </rPr>
      <t>napájecí adaptér, 1x  kabel HDMI 2.0 1,5m jeden konektor v úhlu 90 stupňů, 1x  patch UTP CAT6 2m</t>
    </r>
  </si>
  <si>
    <r>
      <t xml:space="preserve">Příslušenství 2: </t>
    </r>
    <r>
      <rPr>
        <sz val="10"/>
        <color rgb="FF000000"/>
        <rFont val="Calibri"/>
        <family val="2"/>
        <charset val="238"/>
        <scheme val="minor"/>
      </rPr>
      <t>datový kabel o délce 2m pro připojení monitoru s HDMI rozhraním a rozhranídodané grafické karty, 1x patch UTP CAT6 2m</t>
    </r>
  </si>
  <si>
    <t>stavebnice 3D tiskárny</t>
  </si>
  <si>
    <r>
      <t xml:space="preserve">krokové motory: </t>
    </r>
    <r>
      <rPr>
        <sz val="10"/>
        <color rgb="FF000000"/>
        <rFont val="Calibri"/>
        <family val="2"/>
        <charset val="238"/>
        <scheme val="minor"/>
      </rPr>
      <t>Precizní 0.9° X,Y krokové motory (prevence „VFA“ povrchových vad) nebo kompatibilní</t>
    </r>
  </si>
  <si>
    <r>
      <t xml:space="preserve">konektivita: min. </t>
    </r>
    <r>
      <rPr>
        <sz val="10"/>
        <color rgb="FF000000"/>
        <rFont val="Calibri"/>
        <family val="2"/>
        <charset val="238"/>
        <scheme val="minor"/>
      </rPr>
      <t>USB-A, Ethernet a Wifi</t>
    </r>
  </si>
  <si>
    <r>
      <t xml:space="preserve">tiskový povrch: </t>
    </r>
    <r>
      <rPr>
        <sz val="10"/>
        <color rgb="FF000000"/>
        <rFont val="Calibri"/>
        <family val="2"/>
        <charset val="238"/>
        <scheme val="minor"/>
      </rPr>
      <t>magnetická podložka s vyměnitelnými tiskovými pláty (součastí dodávky hladký tiskový plát s PEI povrchem nebo kompatibilní), automatická kalibrace tiskové podložky na tiskové ploše</t>
    </r>
  </si>
  <si>
    <r>
      <t xml:space="preserve">další přílušenství: </t>
    </r>
    <r>
      <rPr>
        <sz val="10"/>
        <color rgb="FF000000"/>
        <rFont val="Calibri"/>
        <family val="2"/>
        <charset val="238"/>
        <scheme val="minor"/>
      </rPr>
      <t>základní sada nářadí, USB disk se vzorvými modely, mazadlo na ložiska</t>
    </r>
  </si>
  <si>
    <r>
      <t xml:space="preserve">záruka: </t>
    </r>
    <r>
      <rPr>
        <sz val="10"/>
        <color rgb="FF000000"/>
        <rFont val="Calibri"/>
        <family val="2"/>
        <charset val="238"/>
        <scheme val="minor"/>
      </rPr>
      <t>min. 2 roky</t>
    </r>
  </si>
  <si>
    <r>
      <t xml:space="preserve">maximální provozní teploty, monitoring teploty a ventilátory: </t>
    </r>
    <r>
      <rPr>
        <sz val="10"/>
        <color rgb="FF000000"/>
        <rFont val="Calibri"/>
        <family val="2"/>
        <charset val="238"/>
        <scheme val="minor"/>
      </rPr>
      <t>tryska min. 290°C, tisková podložka: min. 120°C, 4 vysoce kvalitní termistory, ventilátory s automatickou regulací</t>
    </r>
  </si>
  <si>
    <r>
      <t xml:space="preserve">napájecí zdroj: </t>
    </r>
    <r>
      <rPr>
        <sz val="10"/>
        <color rgb="FF000000"/>
        <rFont val="Calibri"/>
        <family val="2"/>
        <charset val="238"/>
        <scheme val="minor"/>
      </rPr>
      <t>240W s HW podporou zotavení při ztrátě energie</t>
    </r>
  </si>
  <si>
    <r>
      <t xml:space="preserve">příslušenství 1: </t>
    </r>
    <r>
      <rPr>
        <sz val="10"/>
        <color rgb="FF000000"/>
        <rFont val="Calibri"/>
        <family val="2"/>
        <charset val="238"/>
        <scheme val="minor"/>
      </rPr>
      <t>originální pasivní box pro danou 3D tiskárnu k zabezpečení vytvořiní stabilní tiskové prostředí se zvýšenou teplotou. Možnost montáže LCD tiskárny vně boxu i ponechat LCD namontovaná na tiskárně.</t>
    </r>
  </si>
  <si>
    <r>
      <t xml:space="preserve">Kompatibilita: min </t>
    </r>
    <r>
      <rPr>
        <sz val="10"/>
        <color rgb="FF000000"/>
        <rFont val="Calibri"/>
        <family val="2"/>
        <charset val="238"/>
        <scheme val="minor"/>
      </rPr>
      <t xml:space="preserve">100% s slicerem již použivaným na SPŠ a VOŠ Kladno, HW možnosti záměny nezměněných součástek z 3D tiskáren použivaných na SPŠ a VOŠ Kladno </t>
    </r>
  </si>
  <si>
    <r>
      <t xml:space="preserve">Provedení: </t>
    </r>
    <r>
      <rPr>
        <sz val="10"/>
        <color rgb="FF000000"/>
        <rFont val="Calibri"/>
        <family val="2"/>
        <charset val="238"/>
        <scheme val="minor"/>
      </rPr>
      <t xml:space="preserve">kompletní stavebnice vč. podrobného návodu pro sestavení </t>
    </r>
  </si>
  <si>
    <r>
      <t xml:space="preserve">Technologie tisku: </t>
    </r>
    <r>
      <rPr>
        <sz val="10"/>
        <color rgb="FF000000"/>
        <rFont val="Calibri"/>
        <family val="2"/>
        <charset val="238"/>
        <scheme val="minor"/>
      </rPr>
      <t>FDM</t>
    </r>
  </si>
  <si>
    <r>
      <t xml:space="preserve">Podporované tiskové materiály: </t>
    </r>
    <r>
      <rPr>
        <sz val="10"/>
        <color theme="1"/>
        <rFont val="Calibri"/>
        <family val="2"/>
        <charset val="238"/>
        <scheme val="minor"/>
      </rPr>
      <t>PLA, PETG, Flex, Nylon, ASA, PVA, PC, PP, kompozitních filamentů, atd.</t>
    </r>
  </si>
  <si>
    <r>
      <t xml:space="preserve">Verze: </t>
    </r>
    <r>
      <rPr>
        <sz val="10"/>
        <color theme="1"/>
        <rFont val="Calibri"/>
        <family val="2"/>
        <charset val="238"/>
        <scheme val="minor"/>
      </rPr>
      <t>nejnovější verze od daného výrobce</t>
    </r>
  </si>
  <si>
    <r>
      <t xml:space="preserve">Elektronika tiskárny: </t>
    </r>
    <r>
      <rPr>
        <sz val="10"/>
        <color rgb="FF000000"/>
        <rFont val="Calibri"/>
        <family val="2"/>
        <charset val="238"/>
        <scheme val="minor"/>
      </rPr>
      <t>min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32b architektura, min. grafické LCD 3,5" min. 65000barev</t>
    </r>
  </si>
  <si>
    <r>
      <t xml:space="preserve">Maximální rozměry tisku: </t>
    </r>
    <r>
      <rPr>
        <sz val="10"/>
        <color rgb="FF000000"/>
        <rFont val="Calibri"/>
        <family val="2"/>
        <charset val="238"/>
        <scheme val="minor"/>
      </rPr>
      <t>250 x 210 x 220 mm</t>
    </r>
  </si>
  <si>
    <r>
      <t xml:space="preserve">Průměr filamentu: max </t>
    </r>
    <r>
      <rPr>
        <sz val="10"/>
        <color rgb="FF000000"/>
        <rFont val="Calibri"/>
        <family val="2"/>
        <charset val="238"/>
        <scheme val="minor"/>
      </rPr>
      <t>1,75 mm</t>
    </r>
  </si>
  <si>
    <r>
      <t xml:space="preserve">Tiskové vrstvy:  </t>
    </r>
    <r>
      <rPr>
        <sz val="10"/>
        <color rgb="FF000000"/>
        <rFont val="Calibri"/>
        <family val="2"/>
        <charset val="238"/>
        <scheme val="minor"/>
      </rPr>
      <t>konfigurovatelná tloušťka 0,05 - 0,30 mm, plně automatická kalibrace první vrstvy</t>
    </r>
  </si>
  <si>
    <r>
      <t xml:space="preserve">Řídící čipy krokových motorků: </t>
    </r>
    <r>
      <rPr>
        <sz val="10"/>
        <color rgb="FF000000"/>
        <rFont val="Calibri"/>
        <family val="2"/>
        <charset val="238"/>
        <scheme val="minor"/>
      </rPr>
      <t>Trinamic 2130 nebo kompatibilní</t>
    </r>
  </si>
  <si>
    <r>
      <t xml:space="preserve">Extruder: </t>
    </r>
    <r>
      <rPr>
        <sz val="10"/>
        <color rgb="FF000000"/>
        <rFont val="Calibri"/>
        <family val="2"/>
        <charset val="238"/>
        <scheme val="minor"/>
      </rPr>
      <t>Nextruder, přímý pohon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(planetová převodovka, poměr min. 10:1)</t>
    </r>
  </si>
  <si>
    <r>
      <t xml:space="preserve">Vedení filamentu: </t>
    </r>
    <r>
      <rPr>
        <sz val="10"/>
        <color rgb="FF000000"/>
        <rFont val="Calibri"/>
        <family val="2"/>
        <charset val="238"/>
        <scheme val="minor"/>
      </rPr>
      <t>Hliníkový heatsink (chladič), celokovový hotend, bez PTFE trubičky</t>
    </r>
  </si>
  <si>
    <r>
      <t xml:space="preserve">průměr trysky: </t>
    </r>
    <r>
      <rPr>
        <sz val="10"/>
        <color rgb="FF000000"/>
        <rFont val="Calibri"/>
        <family val="2"/>
        <charset val="238"/>
        <scheme val="minor"/>
      </rPr>
      <t>1x základní dodaná tryska min. 0.4mm a 1x vysokoprůtoková tryska (tiskárna bude možno osadit i tryskami s jinými průměry)</t>
    </r>
  </si>
  <si>
    <r>
      <t xml:space="preserve">příslušenství 2: </t>
    </r>
    <r>
      <rPr>
        <sz val="10"/>
        <color rgb="FF000000"/>
        <rFont val="Calibri"/>
        <family val="2"/>
        <charset val="238"/>
        <scheme val="minor"/>
      </rPr>
      <t xml:space="preserve">multimateriálová jednotka pro tisk až 5 filamenty najednou tzn. 5 oddělených vstupů, jednotka automaticky vybere filament a zavede jej do trysky (vč. veskerých tištených dílů) </t>
    </r>
  </si>
  <si>
    <r>
      <t xml:space="preserve">Konstrukční provedení: </t>
    </r>
    <r>
      <rPr>
        <sz val="10"/>
        <color rgb="FF000000"/>
        <rFont val="Calibri"/>
        <family val="2"/>
        <charset val="238"/>
        <scheme val="minor"/>
      </rPr>
      <t xml:space="preserve">mini PC (NUC), skříň montovatelná na držák VESA vč. držáku s možností zabezpečení proti krádeži – např. kensington lock (uchycení 2mm ocelovým lankem (1,7 m), 2ks poniklované klíče..) Uzamykací systém bude součástí dodávky. Napájecí zdroj s dostatečně dimenzovaným výkonem bude součástí dodávky. Kabel napájecího zdroje alespoň 1 m dlouhý. </t>
    </r>
    <r>
      <rPr>
        <b/>
        <sz val="10"/>
        <color rgb="FF000000"/>
        <rFont val="Calibri"/>
        <family val="2"/>
        <charset val="238"/>
        <scheme val="minor"/>
      </rPr>
      <t>Záruka: 36 měsíců a více.</t>
    </r>
  </si>
  <si>
    <t>stavebnice částečně sestavené 3D tiskárny s jednou nástrojovou hlavou</t>
  </si>
  <si>
    <r>
      <t xml:space="preserve">Maximální rozměry tisku: </t>
    </r>
    <r>
      <rPr>
        <sz val="10"/>
        <color rgb="FF000000"/>
        <rFont val="Calibri"/>
        <family val="2"/>
        <charset val="238"/>
        <scheme val="minor"/>
      </rPr>
      <t>360 x 360 x 360 mm</t>
    </r>
  </si>
  <si>
    <r>
      <t xml:space="preserve">Průměr filamentu: </t>
    </r>
    <r>
      <rPr>
        <sz val="10"/>
        <color rgb="FF000000"/>
        <rFont val="Calibri"/>
        <family val="2"/>
        <charset val="238"/>
        <scheme val="minor"/>
      </rPr>
      <t>max</t>
    </r>
    <r>
      <rPr>
        <b/>
        <sz val="10"/>
        <color rgb="FF00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1,75 mm</t>
    </r>
  </si>
  <si>
    <r>
      <t xml:space="preserve">krokové motory: </t>
    </r>
    <r>
      <rPr>
        <sz val="10"/>
        <color rgb="FF000000"/>
        <rFont val="Calibri"/>
        <family val="2"/>
        <charset val="238"/>
        <scheme val="minor"/>
      </rPr>
      <t>Precizní 1.8° X,Y krokové motory (prevence „VFA“ povrchových vad) nebo kompatibilní</t>
    </r>
  </si>
  <si>
    <r>
      <t xml:space="preserve">maximální provozní teploty, monitoring teploty a ventilátory: </t>
    </r>
    <r>
      <rPr>
        <sz val="10"/>
        <color rgb="FF000000"/>
        <rFont val="Calibri"/>
        <family val="2"/>
        <charset val="238"/>
        <scheme val="minor"/>
      </rPr>
      <t xml:space="preserve">tryska min. 290°C, tisková podložka:  segmentová vyhřívaná podložka s 16 separátně ovladatelnými dlaždicemi, vyměnitelné ocelové magnetické tiskové pláty s různými povrchy, teplota min. 120°C, 4 vysoce kvalitní termistory, ventilátory s automatickou regulací  </t>
    </r>
  </si>
  <si>
    <t>Multifunkční tiskárna</t>
  </si>
  <si>
    <r>
      <t xml:space="preserve">Minimální požadované parametry: 
Barevná multifunkční tiskárna, formát: A3, technologie tisku: LED/LASER barevná, rozlišení tisku: 1200x600 a lepší, rozlišení scaneru: 600 dpi a lepší, rozhraní: RJ45 100mbps, USB 2.0
Další vlastnosti: min. </t>
    </r>
    <r>
      <rPr>
        <b/>
        <sz val="11"/>
        <color theme="1"/>
        <rFont val="Calibri"/>
        <family val="2"/>
        <charset val="238"/>
        <scheme val="minor"/>
      </rPr>
      <t xml:space="preserve">2x zásobník </t>
    </r>
    <r>
      <rPr>
        <sz val="11"/>
        <color theme="1"/>
        <rFont val="Calibri"/>
        <family val="2"/>
        <charset val="238"/>
        <scheme val="minor"/>
      </rPr>
      <t xml:space="preserve">(1x A3 a 1x A4) na 250 listů a více + 1 multifunkční podavač, automatický duplexní tisk, max. vytížení 75000 stránek měsíčně, rychlost tisku A4/min 35 str. čb. i brv., tisk první strany 9,5 s čb i brv, součastí skenneru bude automatický podavač min. 50 listů, Tiskové jazyky: Epson FX , IBM ProPrinter , PCL6 , PDF 1.7 , PostScript 3 , XPS, velikost paměti 1200 MB, velikost HDD 250 GG 
</t>
    </r>
  </si>
  <si>
    <r>
      <t xml:space="preserve">Vlastnosti: </t>
    </r>
    <r>
      <rPr>
        <sz val="10"/>
        <color rgb="FF000000"/>
        <rFont val="Calibri"/>
        <family val="2"/>
        <charset val="238"/>
        <scheme val="minor"/>
      </rPr>
      <t>zobrazovacví technologie 3LCD, nativní rozlišení 1920x1200 a lepší, poměr stran nativního rozlišení 16:10, kontrast 14900:1 a lepší, svítivost v ECO režimu 3800 ANSI lm a lepší, svítivost 5000 ANSI lm a lepší, životnost lampy ECO režim 10000h a více v běžném režimu 5000h a více.</t>
    </r>
  </si>
  <si>
    <r>
      <t xml:space="preserve">Kontektory: </t>
    </r>
    <r>
      <rPr>
        <sz val="10"/>
        <color rgb="FF000000"/>
        <rFont val="Calibri"/>
        <family val="2"/>
        <charset val="238"/>
        <scheme val="minor"/>
      </rPr>
      <t>min. 2x HDMI (2.0), 2x VGA (DSUB) + 3,5mm AUDIO vstup, 1x kompozitní vstup, 1x RJ45, 1x RS232, 1x USB-A pro flash disk, 1x USB-B pro PC</t>
    </r>
  </si>
  <si>
    <r>
      <t xml:space="preserve">Další vlastnosti: </t>
    </r>
    <r>
      <rPr>
        <sz val="10"/>
        <color rgb="FF000000"/>
        <rFont val="Calibri"/>
        <family val="2"/>
        <charset val="238"/>
        <scheme val="minor"/>
      </rPr>
      <t>podpora MHL na jednom portu HDMI, podpora SW pro vzdálenou správu a monitoring po LAN 100% kompaktibilní sw SW již použivaným na SPŠ a VOŠ Kladno, softwarové rozdělení plochy pro až 50 počítačů.</t>
    </r>
    <r>
      <rPr>
        <b/>
        <sz val="10"/>
        <color rgb="FF000000"/>
        <rFont val="Calibri"/>
        <family val="2"/>
        <charset val="238"/>
        <scheme val="minor"/>
      </rPr>
      <t xml:space="preserve"> Záruka: 60 měsíců a více.</t>
    </r>
  </si>
  <si>
    <r>
      <rPr>
        <b/>
        <sz val="11"/>
        <color theme="1"/>
        <rFont val="Calibri"/>
        <family val="2"/>
        <charset val="238"/>
        <scheme val="minor"/>
      </rPr>
      <t>Kabeláž:</t>
    </r>
    <r>
      <rPr>
        <sz val="11"/>
        <color theme="1"/>
        <rFont val="Calibri"/>
        <family val="2"/>
        <charset val="238"/>
        <scheme val="minor"/>
      </rPr>
      <t xml:space="preserve"> Minimální požadované parametry:
1x VGA stíněný s ferity M/M 15m, 1x VGA spojka F/F, 2x digitální HDMI 2.0 M/M 5m, 2x digitální HDMI 2.0 M/M 10m, 2x HDMI 2.0 repeater, 2x HDMI 2.0 spojka F/F, 1x audiokabel stereo M/F 15m, 1x UTP RJ45 licna cat.6 15m.</t>
    </r>
  </si>
  <si>
    <t>dataprojektor + příslušenství pro učebnu VT4</t>
  </si>
  <si>
    <r>
      <rPr>
        <b/>
        <sz val="11"/>
        <color theme="1"/>
        <rFont val="Calibri"/>
        <family val="2"/>
        <charset val="238"/>
        <scheme val="minor"/>
      </rPr>
      <t xml:space="preserve">Projekční plátno: </t>
    </r>
    <r>
      <rPr>
        <sz val="11"/>
        <color theme="1"/>
        <rFont val="Calibri"/>
        <family val="2"/>
        <charset val="238"/>
        <scheme val="minor"/>
      </rPr>
      <t>montáž na zeď, velikost 110", poměr stran odpovídající nativnimu rozlišení projektoru, ručně či elektricky stahovatelné.</t>
    </r>
  </si>
  <si>
    <r>
      <t xml:space="preserve">Konstrukční provedení jednotky: </t>
    </r>
    <r>
      <rPr>
        <sz val="10"/>
        <color rgb="FF000000"/>
        <rFont val="Calibri"/>
        <family val="2"/>
        <charset val="238"/>
        <scheme val="minor"/>
      </rPr>
      <t>mini nebo midi tower</t>
    </r>
    <r>
      <rPr>
        <b/>
        <sz val="10"/>
        <color rgb="FF000000"/>
        <rFont val="Calibri"/>
        <family val="2"/>
        <charset val="238"/>
        <scheme val="minor"/>
      </rPr>
      <t xml:space="preserve">
CPU: </t>
    </r>
    <r>
      <rPr>
        <sz val="10"/>
        <color rgb="FF000000"/>
        <rFont val="Calibri"/>
        <family val="2"/>
        <charset val="238"/>
        <scheme val="minor"/>
      </rPr>
      <t>i686 určen pro použití v serveru, celkového průměrného vykonového ekvivalentu 11850 bodů a lepší (dostupný na http://www.cpubenchmark.net), min. 4 fyzická výpočetní jádra a min. 4 virtuální jádra, L3 cache min. 12 MB, TPD nominální 55W</t>
    </r>
    <r>
      <rPr>
        <b/>
        <sz val="10"/>
        <color rgb="FF000000"/>
        <rFont val="Calibri"/>
        <family val="2"/>
        <charset val="238"/>
        <scheme val="minor"/>
      </rPr>
      <t xml:space="preserve">
Paměť operační: velikost a počty paměťových slotů:</t>
    </r>
    <r>
      <rPr>
        <sz val="10"/>
        <color rgb="FF000000"/>
        <rFont val="Calibri"/>
        <family val="2"/>
        <charset val="238"/>
        <scheme val="minor"/>
      </rPr>
      <t xml:space="preserve"> min. 16 GB (1x16GB), typ: DDR5 ECC 5600MHz a lepší, 4 paměťové sloty z toho 3 volné</t>
    </r>
    <r>
      <rPr>
        <b/>
        <sz val="10"/>
        <color rgb="FF000000"/>
        <rFont val="Calibri"/>
        <family val="2"/>
        <charset val="238"/>
        <scheme val="minor"/>
      </rPr>
      <t xml:space="preserve">
Disky a pozice pro disky: </t>
    </r>
    <r>
      <rPr>
        <sz val="10"/>
        <color rgb="FF000000"/>
        <rFont val="Calibri"/>
        <family val="2"/>
        <charset val="238"/>
        <scheme val="minor"/>
      </rPr>
      <t>1x HDD 3,5" 7200rpm 2TB SATAIII, pozice pro HDD 3 z toho 2 volné</t>
    </r>
    <r>
      <rPr>
        <b/>
        <sz val="10"/>
        <color rgb="FF000000"/>
        <rFont val="Calibri"/>
        <family val="2"/>
        <charset val="238"/>
        <scheme val="minor"/>
      </rPr>
      <t xml:space="preserve">
Mechanika médií: </t>
    </r>
    <r>
      <rPr>
        <sz val="10"/>
        <color rgb="FF000000"/>
        <rFont val="Calibri"/>
        <family val="2"/>
        <charset val="238"/>
        <scheme val="minor"/>
      </rPr>
      <t>nevyžadována</t>
    </r>
    <r>
      <rPr>
        <b/>
        <sz val="10"/>
        <color rgb="FF000000"/>
        <rFont val="Calibri"/>
        <family val="2"/>
        <charset val="238"/>
        <scheme val="minor"/>
      </rPr>
      <t xml:space="preserve">
Karta síťová: min.</t>
    </r>
    <r>
      <rPr>
        <sz val="10"/>
        <color rgb="FF000000"/>
        <rFont val="Calibri"/>
        <family val="2"/>
        <charset val="238"/>
        <scheme val="minor"/>
      </rPr>
      <t xml:space="preserve"> 2x RJ45 Ethernet 1000 Mbps</t>
    </r>
    <r>
      <rPr>
        <b/>
        <sz val="10"/>
        <color rgb="FF000000"/>
        <rFont val="Calibri"/>
        <family val="2"/>
        <charset val="238"/>
        <scheme val="minor"/>
      </rPr>
      <t xml:space="preserve">
Operační systém: </t>
    </r>
    <r>
      <rPr>
        <sz val="10"/>
        <color rgb="FF000000"/>
        <rFont val="Calibri"/>
        <family val="2"/>
        <charset val="238"/>
        <scheme val="minor"/>
      </rPr>
      <t xml:space="preserve">serverový proprietární OS v nejnovější verzi na trhu vhodný pro provoz licenčních serverů již provozovaných na SPŠ a VOŠ Kladno </t>
    </r>
    <r>
      <rPr>
        <b/>
        <sz val="10"/>
        <color rgb="FF000000"/>
        <rFont val="Calibri"/>
        <family val="2"/>
        <charset val="238"/>
        <scheme val="minor"/>
      </rPr>
      <t xml:space="preserve">
Záruka: min. 3 roky na místě u zákazníka typu NBD (next business day)
Konektivita: </t>
    </r>
    <r>
      <rPr>
        <sz val="10"/>
        <color rgb="FF000000"/>
        <rFont val="Calibri"/>
        <family val="2"/>
        <charset val="238"/>
        <scheme val="minor"/>
      </rPr>
      <t>min. 2x Ethernet RJ45 Gigabit, 1x VGA D-SUB ,min. 3x USB 2.0 a 3x USB 3.2 Gen 1, PCI Express x16, PCI Express x8</t>
    </r>
  </si>
  <si>
    <t xml:space="preserve">Licenční server </t>
  </si>
  <si>
    <t>PC - sestava</t>
  </si>
  <si>
    <t>PC - grafická stanice</t>
  </si>
  <si>
    <t>Cena celkem s DPH</t>
  </si>
  <si>
    <t>Cena celkem bez DPH</t>
  </si>
  <si>
    <t>množství (ks)</t>
  </si>
  <si>
    <t>maximální možná cena bez DPH/ks</t>
  </si>
  <si>
    <t>maximální možná cena včetně DPH/ks</t>
  </si>
  <si>
    <t>jednotková cena bez DPH (Kč)</t>
  </si>
  <si>
    <t>cena celkem bez DPH (Kč)</t>
  </si>
  <si>
    <t>cena celkem včetně DPH (Kč)</t>
  </si>
  <si>
    <t>Příloha č. 5: Položkový rozpočet/technická specifikace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</si>
</sst>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.00\ [$Kč-405]_-;\-* #,##0.00\ [$Kč-405]_-;_-* &quot;-&quot;??\ [$Kč-405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6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4506668294322"/>
        <bgColor indexed="64"/>
      </patternFill>
    </fill>
  </fills>
  <borders count="38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44" fontId="5" fillId="2" borderId="4" xfId="1" applyFont="1" applyFill="1" applyBorder="1" applyAlignment="1">
      <alignment horizontal="center" vertical="center" wrapText="1"/>
    </xf>
    <xf numFmtId="0" fontId="0" fillId="0" borderId="0" xfId="0"/>
    <xf numFmtId="165" fontId="5" fillId="0" borderId="6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  <xf numFmtId="44" fontId="5" fillId="2" borderId="13" xfId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0" fillId="0" borderId="0" xfId="0" applyAlignment="1">
      <alignment vertical="top"/>
    </xf>
    <xf numFmtId="0" fontId="5" fillId="0" borderId="4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top" wrapText="1"/>
    </xf>
    <xf numFmtId="0" fontId="2" fillId="0" borderId="27" xfId="0" applyFont="1" applyBorder="1" applyAlignment="1">
      <alignment horizontal="center" vertical="center"/>
    </xf>
    <xf numFmtId="44" fontId="2" fillId="2" borderId="27" xfId="4" applyFont="1" applyFill="1" applyBorder="1" applyAlignment="1">
      <alignment horizontal="center" vertical="center"/>
    </xf>
    <xf numFmtId="44" fontId="2" fillId="2" borderId="28" xfId="4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top" wrapText="1"/>
    </xf>
    <xf numFmtId="44" fontId="2" fillId="0" borderId="35" xfId="4" applyFont="1" applyBorder="1" applyAlignment="1">
      <alignment horizontal="center" vertical="center"/>
    </xf>
    <xf numFmtId="0" fontId="0" fillId="0" borderId="8" xfId="0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Fill="1" applyBorder="1" applyAlignment="1">
      <alignment vertical="top" wrapText="1"/>
    </xf>
    <xf numFmtId="0" fontId="2" fillId="0" borderId="19" xfId="0" applyFont="1" applyFill="1" applyBorder="1" applyAlignment="1">
      <alignment vertical="top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5" fillId="4" borderId="21" xfId="0" applyNumberFormat="1" applyFont="1" applyFill="1" applyBorder="1" applyAlignment="1">
      <alignment horizontal="center" vertical="center" wrapText="1"/>
    </xf>
    <xf numFmtId="44" fontId="2" fillId="0" borderId="35" xfId="4" applyFont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165" fontId="11" fillId="0" borderId="0" xfId="0" applyNumberFormat="1" applyFont="1"/>
    <xf numFmtId="44" fontId="5" fillId="2" borderId="17" xfId="1" applyFont="1" applyFill="1" applyBorder="1" applyAlignment="1">
      <alignment horizontal="center" vertical="center" wrapText="1"/>
    </xf>
    <xf numFmtId="44" fontId="5" fillId="2" borderId="13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5" fontId="5" fillId="0" borderId="15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4" fontId="5" fillId="2" borderId="16" xfId="1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44" fontId="5" fillId="2" borderId="21" xfId="1" applyFont="1" applyFill="1" applyBorder="1" applyAlignment="1">
      <alignment horizontal="center" vertical="center" wrapText="1"/>
    </xf>
    <xf numFmtId="44" fontId="5" fillId="2" borderId="22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2" fillId="2" borderId="27" xfId="4" applyFont="1" applyFill="1" applyBorder="1" applyAlignment="1">
      <alignment horizontal="center" vertical="center"/>
    </xf>
    <xf numFmtId="0" fontId="0" fillId="0" borderId="25" xfId="0" applyBorder="1" applyAlignment="1"/>
    <xf numFmtId="0" fontId="0" fillId="0" borderId="30" xfId="0" applyBorder="1" applyAlignment="1"/>
    <xf numFmtId="44" fontId="2" fillId="2" borderId="28" xfId="4" applyFont="1" applyFill="1" applyBorder="1" applyAlignment="1">
      <alignment horizontal="center" vertical="center"/>
    </xf>
    <xf numFmtId="0" fontId="0" fillId="0" borderId="29" xfId="0" applyBorder="1" applyAlignment="1"/>
    <xf numFmtId="0" fontId="0" fillId="0" borderId="31" xfId="0" applyBorder="1" applyAlignment="1"/>
    <xf numFmtId="0" fontId="5" fillId="0" borderId="14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165" fontId="5" fillId="0" borderId="16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165" fontId="5" fillId="0" borderId="20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top" wrapText="1"/>
    </xf>
    <xf numFmtId="0" fontId="0" fillId="0" borderId="12" xfId="0" applyBorder="1" applyAlignment="1"/>
    <xf numFmtId="0" fontId="0" fillId="0" borderId="18" xfId="0" applyBorder="1" applyAlignment="1"/>
    <xf numFmtId="0" fontId="6" fillId="0" borderId="24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12" fillId="0" borderId="0" xfId="0" applyFont="1" applyAlignment="1">
      <alignment horizontal="left" vertical="center"/>
    </xf>
    <xf numFmtId="0" fontId="2" fillId="0" borderId="32" xfId="0" applyFont="1" applyBorder="1" applyAlignment="1">
      <alignment horizontal="left" vertical="top" wrapText="1"/>
    </xf>
    <xf numFmtId="0" fontId="0" fillId="0" borderId="33" xfId="0" applyBorder="1" applyAlignment="1"/>
    <xf numFmtId="0" fontId="0" fillId="0" borderId="34" xfId="0" applyBorder="1" applyAlignment="1"/>
    <xf numFmtId="44" fontId="2" fillId="0" borderId="35" xfId="4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2" fillId="0" borderId="27" xfId="0" applyFont="1" applyBorder="1" applyAlignment="1">
      <alignment horizontal="center" vertical="center"/>
    </xf>
  </cellXfs>
  <cellStyles count="5">
    <cellStyle name="Čárka 2" xfId="3" xr:uid="{00000000-0005-0000-0000-000000000000}"/>
    <cellStyle name="Měna" xfId="1" builtinId="4"/>
    <cellStyle name="Měna 2" xfId="2" xr:uid="{00000000-0005-0000-0000-000002000000}"/>
    <cellStyle name="Měna 3" xfId="4" xr:uid="{00000000-0005-0000-0000-000003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zoomScaleNormal="100" workbookViewId="0">
      <selection sqref="A1:B1"/>
    </sheetView>
  </sheetViews>
  <sheetFormatPr defaultRowHeight="14.4" x14ac:dyDescent="0.3"/>
  <cols>
    <col min="1" max="1" width="20.33203125" customWidth="1"/>
    <col min="2" max="2" width="85.6640625" customWidth="1"/>
    <col min="3" max="3" width="13.44140625" customWidth="1"/>
    <col min="4" max="4" width="13.33203125" customWidth="1"/>
    <col min="5" max="6" width="19.6640625" style="2" bestFit="1" customWidth="1"/>
    <col min="8" max="8" width="10.88671875" customWidth="1"/>
    <col min="9" max="9" width="10.109375" customWidth="1"/>
    <col min="10" max="10" width="11.77734375" customWidth="1"/>
  </cols>
  <sheetData>
    <row r="1" spans="1:10" s="2" customFormat="1" ht="21" thickBot="1" x14ac:dyDescent="0.35">
      <c r="A1" s="74" t="s">
        <v>79</v>
      </c>
      <c r="B1" s="74"/>
    </row>
    <row r="2" spans="1:10" ht="15" thickBot="1" x14ac:dyDescent="0.35">
      <c r="G2" s="51" t="s">
        <v>0</v>
      </c>
      <c r="H2" s="52"/>
      <c r="I2" s="52"/>
      <c r="J2" s="53"/>
    </row>
    <row r="3" spans="1:10" ht="58.2" thickBot="1" x14ac:dyDescent="0.35">
      <c r="A3" s="4" t="s">
        <v>1</v>
      </c>
      <c r="B3" s="5" t="s">
        <v>2</v>
      </c>
      <c r="C3" s="6" t="s">
        <v>74</v>
      </c>
      <c r="D3" s="6" t="s">
        <v>75</v>
      </c>
      <c r="E3" s="6" t="s">
        <v>72</v>
      </c>
      <c r="F3" s="6" t="s">
        <v>71</v>
      </c>
      <c r="G3" s="33" t="s">
        <v>73</v>
      </c>
      <c r="H3" s="7" t="s">
        <v>76</v>
      </c>
      <c r="I3" s="7" t="s">
        <v>77</v>
      </c>
      <c r="J3" s="8" t="s">
        <v>78</v>
      </c>
    </row>
    <row r="4" spans="1:10" ht="55.2" x14ac:dyDescent="0.3">
      <c r="A4" s="60" t="s">
        <v>69</v>
      </c>
      <c r="B4" s="12" t="s">
        <v>53</v>
      </c>
      <c r="C4" s="63">
        <v>21500</v>
      </c>
      <c r="D4" s="63">
        <f>C4*1.21</f>
        <v>26015</v>
      </c>
      <c r="E4" s="63">
        <f>C4*G4</f>
        <v>408500</v>
      </c>
      <c r="F4" s="63">
        <f>D4*G4</f>
        <v>494285</v>
      </c>
      <c r="G4" s="43">
        <v>19</v>
      </c>
      <c r="H4" s="47"/>
      <c r="I4" s="47"/>
      <c r="J4" s="35"/>
    </row>
    <row r="5" spans="1:10" ht="41.4" x14ac:dyDescent="0.3">
      <c r="A5" s="61"/>
      <c r="B5" s="11" t="s">
        <v>7</v>
      </c>
      <c r="C5" s="64"/>
      <c r="D5" s="64"/>
      <c r="E5" s="64"/>
      <c r="F5" s="64"/>
      <c r="G5" s="44"/>
      <c r="H5" s="48"/>
      <c r="I5" s="48"/>
      <c r="J5" s="36"/>
    </row>
    <row r="6" spans="1:10" x14ac:dyDescent="0.3">
      <c r="A6" s="61"/>
      <c r="B6" s="13" t="s">
        <v>3</v>
      </c>
      <c r="C6" s="64"/>
      <c r="D6" s="64"/>
      <c r="E6" s="64"/>
      <c r="F6" s="64"/>
      <c r="G6" s="44"/>
      <c r="H6" s="48"/>
      <c r="I6" s="48"/>
      <c r="J6" s="36"/>
    </row>
    <row r="7" spans="1:10" ht="28.8" x14ac:dyDescent="0.3">
      <c r="A7" s="61"/>
      <c r="B7" s="13" t="s">
        <v>13</v>
      </c>
      <c r="C7" s="64"/>
      <c r="D7" s="64"/>
      <c r="E7" s="64"/>
      <c r="F7" s="64"/>
      <c r="G7" s="44"/>
      <c r="H7" s="48"/>
      <c r="I7" s="48"/>
      <c r="J7" s="36"/>
    </row>
    <row r="8" spans="1:10" ht="27.6" x14ac:dyDescent="0.3">
      <c r="A8" s="61"/>
      <c r="B8" s="11" t="s">
        <v>14</v>
      </c>
      <c r="C8" s="64"/>
      <c r="D8" s="64"/>
      <c r="E8" s="64"/>
      <c r="F8" s="64"/>
      <c r="G8" s="44"/>
      <c r="H8" s="48"/>
      <c r="I8" s="48"/>
      <c r="J8" s="36"/>
    </row>
    <row r="9" spans="1:10" x14ac:dyDescent="0.3">
      <c r="A9" s="61"/>
      <c r="B9" s="11" t="s">
        <v>8</v>
      </c>
      <c r="C9" s="64"/>
      <c r="D9" s="64"/>
      <c r="E9" s="64"/>
      <c r="F9" s="64"/>
      <c r="G9" s="44"/>
      <c r="H9" s="48"/>
      <c r="I9" s="48"/>
      <c r="J9" s="36"/>
    </row>
    <row r="10" spans="1:10" x14ac:dyDescent="0.3">
      <c r="A10" s="61"/>
      <c r="B10" s="11" t="s">
        <v>4</v>
      </c>
      <c r="C10" s="64"/>
      <c r="D10" s="64"/>
      <c r="E10" s="64"/>
      <c r="F10" s="64"/>
      <c r="G10" s="44"/>
      <c r="H10" s="48"/>
      <c r="I10" s="48"/>
      <c r="J10" s="36"/>
    </row>
    <row r="11" spans="1:10" x14ac:dyDescent="0.3">
      <c r="A11" s="61"/>
      <c r="B11" s="11" t="s">
        <v>9</v>
      </c>
      <c r="C11" s="64"/>
      <c r="D11" s="64"/>
      <c r="E11" s="64"/>
      <c r="F11" s="64"/>
      <c r="G11" s="44"/>
      <c r="H11" s="48"/>
      <c r="I11" s="48"/>
      <c r="J11" s="36"/>
    </row>
    <row r="12" spans="1:10" x14ac:dyDescent="0.3">
      <c r="A12" s="61"/>
      <c r="B12" s="11" t="s">
        <v>5</v>
      </c>
      <c r="C12" s="64"/>
      <c r="D12" s="64"/>
      <c r="E12" s="64"/>
      <c r="F12" s="64"/>
      <c r="G12" s="44"/>
      <c r="H12" s="48"/>
      <c r="I12" s="48"/>
      <c r="J12" s="36"/>
    </row>
    <row r="13" spans="1:10" ht="27.6" x14ac:dyDescent="0.3">
      <c r="A13" s="61"/>
      <c r="B13" s="11" t="s">
        <v>11</v>
      </c>
      <c r="C13" s="64"/>
      <c r="D13" s="64"/>
      <c r="E13" s="64"/>
      <c r="F13" s="64"/>
      <c r="G13" s="44"/>
      <c r="H13" s="48"/>
      <c r="I13" s="48"/>
      <c r="J13" s="36"/>
    </row>
    <row r="14" spans="1:10" ht="27.6" customHeight="1" x14ac:dyDescent="0.3">
      <c r="A14" s="61"/>
      <c r="B14" s="11" t="s">
        <v>28</v>
      </c>
      <c r="C14" s="64"/>
      <c r="D14" s="64"/>
      <c r="E14" s="64"/>
      <c r="F14" s="64"/>
      <c r="G14" s="44"/>
      <c r="H14" s="48"/>
      <c r="I14" s="48"/>
      <c r="J14" s="36"/>
    </row>
    <row r="15" spans="1:10" ht="55.2" x14ac:dyDescent="0.3">
      <c r="A15" s="61"/>
      <c r="B15" s="11" t="s">
        <v>15</v>
      </c>
      <c r="C15" s="64"/>
      <c r="D15" s="64"/>
      <c r="E15" s="64"/>
      <c r="F15" s="64"/>
      <c r="G15" s="44"/>
      <c r="H15" s="48"/>
      <c r="I15" s="48"/>
      <c r="J15" s="36"/>
    </row>
    <row r="16" spans="1:10" ht="16.2" customHeight="1" x14ac:dyDescent="0.3">
      <c r="A16" s="61"/>
      <c r="B16" s="11" t="s">
        <v>6</v>
      </c>
      <c r="C16" s="64"/>
      <c r="D16" s="64"/>
      <c r="E16" s="64"/>
      <c r="F16" s="64"/>
      <c r="G16" s="44"/>
      <c r="H16" s="48"/>
      <c r="I16" s="48"/>
      <c r="J16" s="36"/>
    </row>
    <row r="17" spans="1:10" ht="27.6" x14ac:dyDescent="0.3">
      <c r="A17" s="61"/>
      <c r="B17" s="11" t="s">
        <v>10</v>
      </c>
      <c r="C17" s="64"/>
      <c r="D17" s="64"/>
      <c r="E17" s="64"/>
      <c r="F17" s="64"/>
      <c r="G17" s="44"/>
      <c r="H17" s="48"/>
      <c r="I17" s="48"/>
      <c r="J17" s="36"/>
    </row>
    <row r="18" spans="1:10" ht="42" thickBot="1" x14ac:dyDescent="0.35">
      <c r="A18" s="62"/>
      <c r="B18" s="14" t="s">
        <v>12</v>
      </c>
      <c r="C18" s="65"/>
      <c r="D18" s="65"/>
      <c r="E18" s="65"/>
      <c r="F18" s="65"/>
      <c r="G18" s="46"/>
      <c r="H18" s="46"/>
      <c r="I18" s="46"/>
      <c r="J18" s="38"/>
    </row>
    <row r="19" spans="1:10" ht="55.2" x14ac:dyDescent="0.3">
      <c r="A19" s="60" t="s">
        <v>70</v>
      </c>
      <c r="B19" s="12" t="s">
        <v>16</v>
      </c>
      <c r="C19" s="39">
        <v>25100</v>
      </c>
      <c r="D19" s="39">
        <f>C19*1.21</f>
        <v>30371</v>
      </c>
      <c r="E19" s="39">
        <f>C19*G19</f>
        <v>552200</v>
      </c>
      <c r="F19" s="39">
        <f>D19*G19</f>
        <v>668162</v>
      </c>
      <c r="G19" s="43">
        <v>22</v>
      </c>
      <c r="H19" s="47"/>
      <c r="I19" s="47"/>
      <c r="J19" s="35"/>
    </row>
    <row r="20" spans="1:10" ht="41.4" x14ac:dyDescent="0.3">
      <c r="A20" s="61"/>
      <c r="B20" s="11" t="s">
        <v>17</v>
      </c>
      <c r="C20" s="40"/>
      <c r="D20" s="40"/>
      <c r="E20" s="40"/>
      <c r="F20" s="40"/>
      <c r="G20" s="44"/>
      <c r="H20" s="48"/>
      <c r="I20" s="48"/>
      <c r="J20" s="36"/>
    </row>
    <row r="21" spans="1:10" ht="55.2" x14ac:dyDescent="0.3">
      <c r="A21" s="61"/>
      <c r="B21" s="15" t="s">
        <v>18</v>
      </c>
      <c r="C21" s="40"/>
      <c r="D21" s="40"/>
      <c r="E21" s="40"/>
      <c r="F21" s="40"/>
      <c r="G21" s="44"/>
      <c r="H21" s="48"/>
      <c r="I21" s="48"/>
      <c r="J21" s="36"/>
    </row>
    <row r="22" spans="1:10" ht="55.2" x14ac:dyDescent="0.3">
      <c r="A22" s="61"/>
      <c r="B22" s="11" t="s">
        <v>19</v>
      </c>
      <c r="C22" s="40"/>
      <c r="D22" s="40"/>
      <c r="E22" s="40"/>
      <c r="F22" s="40"/>
      <c r="G22" s="44"/>
      <c r="H22" s="48"/>
      <c r="I22" s="48"/>
      <c r="J22" s="36"/>
    </row>
    <row r="23" spans="1:10" ht="41.4" x14ac:dyDescent="0.3">
      <c r="A23" s="61"/>
      <c r="B23" s="11" t="s">
        <v>20</v>
      </c>
      <c r="C23" s="40"/>
      <c r="D23" s="40"/>
      <c r="E23" s="40"/>
      <c r="F23" s="40"/>
      <c r="G23" s="44"/>
      <c r="H23" s="48"/>
      <c r="I23" s="48"/>
      <c r="J23" s="36"/>
    </row>
    <row r="24" spans="1:10" x14ac:dyDescent="0.3">
      <c r="A24" s="61"/>
      <c r="B24" s="66" t="s">
        <v>21</v>
      </c>
      <c r="C24" s="40"/>
      <c r="D24" s="40"/>
      <c r="E24" s="40"/>
      <c r="F24" s="40"/>
      <c r="G24" s="44"/>
      <c r="H24" s="48"/>
      <c r="I24" s="48"/>
      <c r="J24" s="36"/>
    </row>
    <row r="25" spans="1:10" ht="16.8" customHeight="1" x14ac:dyDescent="0.3">
      <c r="A25" s="61"/>
      <c r="B25" s="66"/>
      <c r="C25" s="40"/>
      <c r="D25" s="40"/>
      <c r="E25" s="40"/>
      <c r="F25" s="40"/>
      <c r="G25" s="44"/>
      <c r="H25" s="48"/>
      <c r="I25" s="48"/>
      <c r="J25" s="36"/>
    </row>
    <row r="26" spans="1:10" x14ac:dyDescent="0.3">
      <c r="A26" s="61"/>
      <c r="B26" s="11" t="s">
        <v>25</v>
      </c>
      <c r="C26" s="40"/>
      <c r="D26" s="40"/>
      <c r="E26" s="40"/>
      <c r="F26" s="40"/>
      <c r="G26" s="44"/>
      <c r="H26" s="48"/>
      <c r="I26" s="48"/>
      <c r="J26" s="36"/>
    </row>
    <row r="27" spans="1:10" x14ac:dyDescent="0.3">
      <c r="A27" s="61"/>
      <c r="B27" s="11" t="s">
        <v>22</v>
      </c>
      <c r="C27" s="40"/>
      <c r="D27" s="40"/>
      <c r="E27" s="40"/>
      <c r="F27" s="40"/>
      <c r="G27" s="44"/>
      <c r="H27" s="48"/>
      <c r="I27" s="48"/>
      <c r="J27" s="36"/>
    </row>
    <row r="28" spans="1:10" x14ac:dyDescent="0.3">
      <c r="A28" s="61"/>
      <c r="B28" s="11" t="s">
        <v>26</v>
      </c>
      <c r="C28" s="40"/>
      <c r="D28" s="40"/>
      <c r="E28" s="40"/>
      <c r="F28" s="40"/>
      <c r="G28" s="44"/>
      <c r="H28" s="48"/>
      <c r="I28" s="48"/>
      <c r="J28" s="36"/>
    </row>
    <row r="29" spans="1:10" x14ac:dyDescent="0.3">
      <c r="A29" s="61"/>
      <c r="B29" s="11" t="s">
        <v>23</v>
      </c>
      <c r="C29" s="40"/>
      <c r="D29" s="40"/>
      <c r="E29" s="40"/>
      <c r="F29" s="40"/>
      <c r="G29" s="44"/>
      <c r="H29" s="48"/>
      <c r="I29" s="48"/>
      <c r="J29" s="36"/>
    </row>
    <row r="30" spans="1:10" x14ac:dyDescent="0.3">
      <c r="A30" s="61"/>
      <c r="B30" s="11" t="s">
        <v>24</v>
      </c>
      <c r="C30" s="40"/>
      <c r="D30" s="40"/>
      <c r="E30" s="40"/>
      <c r="F30" s="40"/>
      <c r="G30" s="44"/>
      <c r="H30" s="48"/>
      <c r="I30" s="48"/>
      <c r="J30" s="36"/>
    </row>
    <row r="31" spans="1:10" ht="27.6" x14ac:dyDescent="0.3">
      <c r="A31" s="61"/>
      <c r="B31" s="11" t="s">
        <v>29</v>
      </c>
      <c r="C31" s="40"/>
      <c r="D31" s="40"/>
      <c r="E31" s="40"/>
      <c r="F31" s="40"/>
      <c r="G31" s="44"/>
      <c r="H31" s="48"/>
      <c r="I31" s="48"/>
      <c r="J31" s="36"/>
    </row>
    <row r="32" spans="1:10" x14ac:dyDescent="0.3">
      <c r="A32" s="61"/>
      <c r="B32" s="72" t="s">
        <v>27</v>
      </c>
      <c r="C32" s="40"/>
      <c r="D32" s="40"/>
      <c r="E32" s="40"/>
      <c r="F32" s="40"/>
      <c r="G32" s="44"/>
      <c r="H32" s="48"/>
      <c r="I32" s="48"/>
      <c r="J32" s="36"/>
    </row>
    <row r="33" spans="1:10" ht="2.4" customHeight="1" thickBot="1" x14ac:dyDescent="0.35">
      <c r="A33" s="62"/>
      <c r="B33" s="73"/>
      <c r="C33" s="67"/>
      <c r="D33" s="67"/>
      <c r="E33" s="31"/>
      <c r="F33" s="31"/>
      <c r="G33" s="68"/>
      <c r="H33" s="49"/>
      <c r="I33" s="49"/>
      <c r="J33" s="50"/>
    </row>
    <row r="34" spans="1:10" ht="27.6" x14ac:dyDescent="0.3">
      <c r="A34" s="60" t="s">
        <v>30</v>
      </c>
      <c r="B34" s="16" t="s">
        <v>39</v>
      </c>
      <c r="C34" s="39">
        <v>33000</v>
      </c>
      <c r="D34" s="39">
        <f>C34*1.21</f>
        <v>39930</v>
      </c>
      <c r="E34" s="39">
        <f>C34*G34</f>
        <v>165000</v>
      </c>
      <c r="F34" s="39">
        <f>D34*G34</f>
        <v>199650</v>
      </c>
      <c r="G34" s="43">
        <v>5</v>
      </c>
      <c r="H34" s="47"/>
      <c r="I34" s="47"/>
      <c r="J34" s="35"/>
    </row>
    <row r="35" spans="1:10" ht="17.399999999999999" customHeight="1" x14ac:dyDescent="0.3">
      <c r="A35" s="69"/>
      <c r="B35" s="11" t="s">
        <v>40</v>
      </c>
      <c r="C35" s="40"/>
      <c r="D35" s="40"/>
      <c r="E35" s="40"/>
      <c r="F35" s="40"/>
      <c r="G35" s="44"/>
      <c r="H35" s="48"/>
      <c r="I35" s="48"/>
      <c r="J35" s="36"/>
    </row>
    <row r="36" spans="1:10" x14ac:dyDescent="0.3">
      <c r="A36" s="70"/>
      <c r="B36" s="11" t="s">
        <v>41</v>
      </c>
      <c r="C36" s="40"/>
      <c r="D36" s="40"/>
      <c r="E36" s="40"/>
      <c r="F36" s="40"/>
      <c r="G36" s="44"/>
      <c r="H36" s="48"/>
      <c r="I36" s="48"/>
      <c r="J36" s="36"/>
    </row>
    <row r="37" spans="1:10" x14ac:dyDescent="0.3">
      <c r="A37" s="70"/>
      <c r="B37" s="13" t="s">
        <v>42</v>
      </c>
      <c r="C37" s="40"/>
      <c r="D37" s="40"/>
      <c r="E37" s="40"/>
      <c r="F37" s="40"/>
      <c r="G37" s="44"/>
      <c r="H37" s="48"/>
      <c r="I37" s="48"/>
      <c r="J37" s="36"/>
    </row>
    <row r="38" spans="1:10" x14ac:dyDescent="0.3">
      <c r="A38" s="70"/>
      <c r="B38" s="13" t="s">
        <v>43</v>
      </c>
      <c r="C38" s="40"/>
      <c r="D38" s="40"/>
      <c r="E38" s="40"/>
      <c r="F38" s="40"/>
      <c r="G38" s="44"/>
      <c r="H38" s="48"/>
      <c r="I38" s="48"/>
      <c r="J38" s="36"/>
    </row>
    <row r="39" spans="1:10" x14ac:dyDescent="0.3">
      <c r="A39" s="70"/>
      <c r="B39" s="11" t="s">
        <v>44</v>
      </c>
      <c r="C39" s="40"/>
      <c r="D39" s="40"/>
      <c r="E39" s="40"/>
      <c r="F39" s="40"/>
      <c r="G39" s="44"/>
      <c r="H39" s="48"/>
      <c r="I39" s="48"/>
      <c r="J39" s="36"/>
    </row>
    <row r="40" spans="1:10" x14ac:dyDescent="0.3">
      <c r="A40" s="70"/>
      <c r="B40" s="11" t="s">
        <v>45</v>
      </c>
      <c r="C40" s="40"/>
      <c r="D40" s="40"/>
      <c r="E40" s="40"/>
      <c r="F40" s="40"/>
      <c r="G40" s="44"/>
      <c r="H40" s="48"/>
      <c r="I40" s="48"/>
      <c r="J40" s="36"/>
    </row>
    <row r="41" spans="1:10" x14ac:dyDescent="0.3">
      <c r="A41" s="70"/>
      <c r="B41" s="11" t="s">
        <v>46</v>
      </c>
      <c r="C41" s="40"/>
      <c r="D41" s="40"/>
      <c r="E41" s="40"/>
      <c r="F41" s="40"/>
      <c r="G41" s="44"/>
      <c r="H41" s="48"/>
      <c r="I41" s="48"/>
      <c r="J41" s="36"/>
    </row>
    <row r="42" spans="1:10" x14ac:dyDescent="0.3">
      <c r="A42" s="70"/>
      <c r="B42" s="11" t="s">
        <v>47</v>
      </c>
      <c r="C42" s="40"/>
      <c r="D42" s="40"/>
      <c r="E42" s="40"/>
      <c r="F42" s="40"/>
      <c r="G42" s="44"/>
      <c r="H42" s="48"/>
      <c r="I42" s="48"/>
      <c r="J42" s="36"/>
    </row>
    <row r="43" spans="1:10" x14ac:dyDescent="0.3">
      <c r="A43" s="70"/>
      <c r="B43" s="11" t="s">
        <v>48</v>
      </c>
      <c r="C43" s="40"/>
      <c r="D43" s="40"/>
      <c r="E43" s="40"/>
      <c r="F43" s="40"/>
      <c r="G43" s="44"/>
      <c r="H43" s="48"/>
      <c r="I43" s="48"/>
      <c r="J43" s="36"/>
    </row>
    <row r="44" spans="1:10" ht="18.600000000000001" customHeight="1" x14ac:dyDescent="0.3">
      <c r="A44" s="70"/>
      <c r="B44" s="11" t="s">
        <v>31</v>
      </c>
      <c r="C44" s="40"/>
      <c r="D44" s="40"/>
      <c r="E44" s="40"/>
      <c r="F44" s="40"/>
      <c r="G44" s="44"/>
      <c r="H44" s="48"/>
      <c r="I44" s="48"/>
      <c r="J44" s="36"/>
    </row>
    <row r="45" spans="1:10" x14ac:dyDescent="0.3">
      <c r="A45" s="70"/>
      <c r="B45" s="11" t="s">
        <v>49</v>
      </c>
      <c r="C45" s="40"/>
      <c r="D45" s="40"/>
      <c r="E45" s="40"/>
      <c r="F45" s="40"/>
      <c r="G45" s="44"/>
      <c r="H45" s="48"/>
      <c r="I45" s="48"/>
      <c r="J45" s="36"/>
    </row>
    <row r="46" spans="1:10" x14ac:dyDescent="0.3">
      <c r="A46" s="70"/>
      <c r="B46" s="11" t="s">
        <v>50</v>
      </c>
      <c r="C46" s="40"/>
      <c r="D46" s="40"/>
      <c r="E46" s="40"/>
      <c r="F46" s="40"/>
      <c r="G46" s="44"/>
      <c r="H46" s="48"/>
      <c r="I46" s="48"/>
      <c r="J46" s="36"/>
    </row>
    <row r="47" spans="1:10" ht="27.6" x14ac:dyDescent="0.3">
      <c r="A47" s="70"/>
      <c r="B47" s="11" t="s">
        <v>51</v>
      </c>
      <c r="C47" s="40"/>
      <c r="D47" s="40"/>
      <c r="E47" s="40"/>
      <c r="F47" s="40"/>
      <c r="G47" s="44"/>
      <c r="H47" s="48"/>
      <c r="I47" s="48"/>
      <c r="J47" s="36"/>
    </row>
    <row r="48" spans="1:10" ht="27.6" x14ac:dyDescent="0.3">
      <c r="A48" s="70"/>
      <c r="B48" s="11" t="s">
        <v>36</v>
      </c>
      <c r="C48" s="41"/>
      <c r="D48" s="41"/>
      <c r="E48" s="41"/>
      <c r="F48" s="41"/>
      <c r="G48" s="45"/>
      <c r="H48" s="45"/>
      <c r="I48" s="45"/>
      <c r="J48" s="37"/>
    </row>
    <row r="49" spans="1:10" x14ac:dyDescent="0.3">
      <c r="A49" s="70"/>
      <c r="B49" s="11" t="s">
        <v>32</v>
      </c>
      <c r="C49" s="41"/>
      <c r="D49" s="41"/>
      <c r="E49" s="41"/>
      <c r="F49" s="41"/>
      <c r="G49" s="45"/>
      <c r="H49" s="45"/>
      <c r="I49" s="45"/>
      <c r="J49" s="37"/>
    </row>
    <row r="50" spans="1:10" ht="27.6" x14ac:dyDescent="0.3">
      <c r="A50" s="70"/>
      <c r="B50" s="11" t="s">
        <v>33</v>
      </c>
      <c r="C50" s="41"/>
      <c r="D50" s="41"/>
      <c r="E50" s="41"/>
      <c r="F50" s="41"/>
      <c r="G50" s="45"/>
      <c r="H50" s="45"/>
      <c r="I50" s="45"/>
      <c r="J50" s="37"/>
    </row>
    <row r="51" spans="1:10" x14ac:dyDescent="0.3">
      <c r="A51" s="70"/>
      <c r="B51" s="11" t="s">
        <v>37</v>
      </c>
      <c r="C51" s="41"/>
      <c r="D51" s="41"/>
      <c r="E51" s="41"/>
      <c r="F51" s="41"/>
      <c r="G51" s="45"/>
      <c r="H51" s="45"/>
      <c r="I51" s="45"/>
      <c r="J51" s="37"/>
    </row>
    <row r="52" spans="1:10" ht="33" customHeight="1" x14ac:dyDescent="0.3">
      <c r="A52" s="70"/>
      <c r="B52" s="11" t="s">
        <v>38</v>
      </c>
      <c r="C52" s="41"/>
      <c r="D52" s="41"/>
      <c r="E52" s="41"/>
      <c r="F52" s="41"/>
      <c r="G52" s="45"/>
      <c r="H52" s="45"/>
      <c r="I52" s="45"/>
      <c r="J52" s="37"/>
    </row>
    <row r="53" spans="1:10" ht="27.6" x14ac:dyDescent="0.3">
      <c r="A53" s="70"/>
      <c r="B53" s="11" t="s">
        <v>52</v>
      </c>
      <c r="C53" s="41"/>
      <c r="D53" s="41"/>
      <c r="E53" s="41"/>
      <c r="F53" s="41"/>
      <c r="G53" s="45"/>
      <c r="H53" s="45"/>
      <c r="I53" s="45"/>
      <c r="J53" s="37"/>
    </row>
    <row r="54" spans="1:10" x14ac:dyDescent="0.3">
      <c r="A54" s="70"/>
      <c r="B54" s="11" t="s">
        <v>34</v>
      </c>
      <c r="C54" s="41"/>
      <c r="D54" s="41"/>
      <c r="E54" s="41"/>
      <c r="F54" s="41"/>
      <c r="G54" s="45"/>
      <c r="H54" s="45"/>
      <c r="I54" s="45"/>
      <c r="J54" s="37"/>
    </row>
    <row r="55" spans="1:10" s="2" customFormat="1" ht="15" thickBot="1" x14ac:dyDescent="0.35">
      <c r="A55" s="71"/>
      <c r="B55" s="17" t="s">
        <v>35</v>
      </c>
      <c r="C55" s="42"/>
      <c r="D55" s="42"/>
      <c r="E55" s="42"/>
      <c r="F55" s="42"/>
      <c r="G55" s="46"/>
      <c r="H55" s="46"/>
      <c r="I55" s="46"/>
      <c r="J55" s="38"/>
    </row>
    <row r="56" spans="1:10" ht="27.6" x14ac:dyDescent="0.3">
      <c r="A56" s="60" t="s">
        <v>54</v>
      </c>
      <c r="B56" s="12" t="s">
        <v>39</v>
      </c>
      <c r="C56" s="39">
        <v>33000</v>
      </c>
      <c r="D56" s="39">
        <f>C56*1.21</f>
        <v>39930</v>
      </c>
      <c r="E56" s="39">
        <f>C56*G56</f>
        <v>66000</v>
      </c>
      <c r="F56" s="39">
        <f>D56*G56</f>
        <v>79860</v>
      </c>
      <c r="G56" s="43">
        <v>2</v>
      </c>
      <c r="H56" s="47"/>
      <c r="I56" s="47"/>
      <c r="J56" s="35"/>
    </row>
    <row r="57" spans="1:10" x14ac:dyDescent="0.3">
      <c r="A57" s="70"/>
      <c r="B57" s="11" t="s">
        <v>40</v>
      </c>
      <c r="C57" s="40"/>
      <c r="D57" s="40"/>
      <c r="E57" s="40"/>
      <c r="F57" s="40"/>
      <c r="G57" s="44"/>
      <c r="H57" s="48"/>
      <c r="I57" s="48"/>
      <c r="J57" s="36"/>
    </row>
    <row r="58" spans="1:10" x14ac:dyDescent="0.3">
      <c r="A58" s="70"/>
      <c r="B58" s="11" t="s">
        <v>41</v>
      </c>
      <c r="C58" s="40"/>
      <c r="D58" s="40"/>
      <c r="E58" s="40"/>
      <c r="F58" s="40"/>
      <c r="G58" s="44"/>
      <c r="H58" s="48"/>
      <c r="I58" s="48"/>
      <c r="J58" s="36"/>
    </row>
    <row r="59" spans="1:10" x14ac:dyDescent="0.3">
      <c r="A59" s="70"/>
      <c r="B59" s="13" t="s">
        <v>42</v>
      </c>
      <c r="C59" s="40"/>
      <c r="D59" s="40"/>
      <c r="E59" s="40"/>
      <c r="F59" s="40"/>
      <c r="G59" s="44"/>
      <c r="H59" s="48"/>
      <c r="I59" s="48"/>
      <c r="J59" s="36"/>
    </row>
    <row r="60" spans="1:10" x14ac:dyDescent="0.3">
      <c r="A60" s="70"/>
      <c r="B60" s="13" t="s">
        <v>43</v>
      </c>
      <c r="C60" s="40"/>
      <c r="D60" s="40"/>
      <c r="E60" s="40"/>
      <c r="F60" s="40"/>
      <c r="G60" s="44"/>
      <c r="H60" s="48"/>
      <c r="I60" s="48"/>
      <c r="J60" s="36"/>
    </row>
    <row r="61" spans="1:10" x14ac:dyDescent="0.3">
      <c r="A61" s="70"/>
      <c r="B61" s="11" t="s">
        <v>44</v>
      </c>
      <c r="C61" s="40"/>
      <c r="D61" s="40"/>
      <c r="E61" s="40"/>
      <c r="F61" s="40"/>
      <c r="G61" s="44"/>
      <c r="H61" s="48"/>
      <c r="I61" s="48"/>
      <c r="J61" s="36"/>
    </row>
    <row r="62" spans="1:10" x14ac:dyDescent="0.3">
      <c r="A62" s="70"/>
      <c r="B62" s="11" t="s">
        <v>55</v>
      </c>
      <c r="C62" s="40"/>
      <c r="D62" s="40"/>
      <c r="E62" s="40"/>
      <c r="F62" s="40"/>
      <c r="G62" s="44"/>
      <c r="H62" s="48"/>
      <c r="I62" s="48"/>
      <c r="J62" s="36"/>
    </row>
    <row r="63" spans="1:10" x14ac:dyDescent="0.3">
      <c r="A63" s="70"/>
      <c r="B63" s="11" t="s">
        <v>56</v>
      </c>
      <c r="C63" s="40"/>
      <c r="D63" s="40"/>
      <c r="E63" s="40"/>
      <c r="F63" s="40"/>
      <c r="G63" s="44"/>
      <c r="H63" s="48"/>
      <c r="I63" s="48"/>
      <c r="J63" s="36"/>
    </row>
    <row r="64" spans="1:10" x14ac:dyDescent="0.3">
      <c r="A64" s="70"/>
      <c r="B64" s="11" t="s">
        <v>47</v>
      </c>
      <c r="C64" s="40"/>
      <c r="D64" s="40"/>
      <c r="E64" s="40"/>
      <c r="F64" s="40"/>
      <c r="G64" s="44"/>
      <c r="H64" s="48"/>
      <c r="I64" s="48"/>
      <c r="J64" s="36"/>
    </row>
    <row r="65" spans="1:10" x14ac:dyDescent="0.3">
      <c r="A65" s="70"/>
      <c r="B65" s="11" t="s">
        <v>48</v>
      </c>
      <c r="C65" s="40"/>
      <c r="D65" s="40"/>
      <c r="E65" s="40"/>
      <c r="F65" s="40"/>
      <c r="G65" s="44"/>
      <c r="H65" s="48"/>
      <c r="I65" s="48"/>
      <c r="J65" s="36"/>
    </row>
    <row r="66" spans="1:10" ht="29.25" customHeight="1" x14ac:dyDescent="0.3">
      <c r="A66" s="70"/>
      <c r="B66" s="11" t="s">
        <v>57</v>
      </c>
      <c r="C66" s="40"/>
      <c r="D66" s="40"/>
      <c r="E66" s="40"/>
      <c r="F66" s="40"/>
      <c r="G66" s="44"/>
      <c r="H66" s="48"/>
      <c r="I66" s="48"/>
      <c r="J66" s="36"/>
    </row>
    <row r="67" spans="1:10" x14ac:dyDescent="0.3">
      <c r="A67" s="70"/>
      <c r="B67" s="11" t="s">
        <v>49</v>
      </c>
      <c r="C67" s="40"/>
      <c r="D67" s="40"/>
      <c r="E67" s="40"/>
      <c r="F67" s="40"/>
      <c r="G67" s="44"/>
      <c r="H67" s="48"/>
      <c r="I67" s="48"/>
      <c r="J67" s="36"/>
    </row>
    <row r="68" spans="1:10" x14ac:dyDescent="0.3">
      <c r="A68" s="70"/>
      <c r="B68" s="11" t="s">
        <v>50</v>
      </c>
      <c r="C68" s="40"/>
      <c r="D68" s="40"/>
      <c r="E68" s="40"/>
      <c r="F68" s="40"/>
      <c r="G68" s="44"/>
      <c r="H68" s="48"/>
      <c r="I68" s="48"/>
      <c r="J68" s="36"/>
    </row>
    <row r="69" spans="1:10" ht="27.6" x14ac:dyDescent="0.3">
      <c r="A69" s="70"/>
      <c r="B69" s="11" t="s">
        <v>51</v>
      </c>
      <c r="C69" s="40"/>
      <c r="D69" s="40"/>
      <c r="E69" s="40"/>
      <c r="F69" s="40"/>
      <c r="G69" s="44"/>
      <c r="H69" s="48"/>
      <c r="I69" s="48"/>
      <c r="J69" s="36"/>
    </row>
    <row r="70" spans="1:10" ht="55.2" x14ac:dyDescent="0.3">
      <c r="A70" s="70"/>
      <c r="B70" s="11" t="s">
        <v>58</v>
      </c>
      <c r="C70" s="41"/>
      <c r="D70" s="41"/>
      <c r="E70" s="41"/>
      <c r="F70" s="41"/>
      <c r="G70" s="45"/>
      <c r="H70" s="45"/>
      <c r="I70" s="45"/>
      <c r="J70" s="37"/>
    </row>
    <row r="71" spans="1:10" x14ac:dyDescent="0.3">
      <c r="A71" s="70"/>
      <c r="B71" s="11" t="s">
        <v>32</v>
      </c>
      <c r="C71" s="41"/>
      <c r="D71" s="41"/>
      <c r="E71" s="41"/>
      <c r="F71" s="41"/>
      <c r="G71" s="45"/>
      <c r="H71" s="45"/>
      <c r="I71" s="45"/>
      <c r="J71" s="37"/>
    </row>
    <row r="72" spans="1:10" ht="27.6" x14ac:dyDescent="0.3">
      <c r="A72" s="70"/>
      <c r="B72" s="11" t="s">
        <v>33</v>
      </c>
      <c r="C72" s="41"/>
      <c r="D72" s="41"/>
      <c r="E72" s="41"/>
      <c r="F72" s="41"/>
      <c r="G72" s="45"/>
      <c r="H72" s="45"/>
      <c r="I72" s="45"/>
      <c r="J72" s="37"/>
    </row>
    <row r="73" spans="1:10" x14ac:dyDescent="0.3">
      <c r="A73" s="70"/>
      <c r="B73" s="11" t="s">
        <v>37</v>
      </c>
      <c r="C73" s="41"/>
      <c r="D73" s="41"/>
      <c r="E73" s="41"/>
      <c r="F73" s="41"/>
      <c r="G73" s="45"/>
      <c r="H73" s="45"/>
      <c r="I73" s="45"/>
      <c r="J73" s="37"/>
    </row>
    <row r="74" spans="1:10" ht="15" thickBot="1" x14ac:dyDescent="0.35">
      <c r="A74" s="71"/>
      <c r="B74" s="17" t="s">
        <v>35</v>
      </c>
      <c r="C74" s="42"/>
      <c r="D74" s="42"/>
      <c r="E74" s="42"/>
      <c r="F74" s="42"/>
      <c r="G74" s="46"/>
      <c r="H74" s="46"/>
      <c r="I74" s="46"/>
      <c r="J74" s="38"/>
    </row>
    <row r="75" spans="1:10" ht="126.6" customHeight="1" thickBot="1" x14ac:dyDescent="0.35">
      <c r="A75" s="10" t="s">
        <v>59</v>
      </c>
      <c r="B75" s="20" t="s">
        <v>60</v>
      </c>
      <c r="C75" s="3">
        <v>33000</v>
      </c>
      <c r="D75" s="30">
        <f>C75*1.21</f>
        <v>39930</v>
      </c>
      <c r="E75" s="30">
        <f>C75*G75</f>
        <v>66000</v>
      </c>
      <c r="F75" s="30">
        <f>D75*G75</f>
        <v>79860</v>
      </c>
      <c r="G75" s="19">
        <v>2</v>
      </c>
      <c r="H75" s="1"/>
      <c r="I75" s="1"/>
      <c r="J75" s="9"/>
    </row>
    <row r="76" spans="1:10" ht="41.4" x14ac:dyDescent="0.3">
      <c r="A76" s="75" t="s">
        <v>65</v>
      </c>
      <c r="B76" s="27" t="s">
        <v>61</v>
      </c>
      <c r="C76" s="78">
        <v>32000</v>
      </c>
      <c r="D76" s="78">
        <f>C76*1.21</f>
        <v>38720</v>
      </c>
      <c r="E76" s="78">
        <f>C76*G76</f>
        <v>64000</v>
      </c>
      <c r="F76" s="78">
        <f>D76*G76</f>
        <v>77440</v>
      </c>
      <c r="G76" s="81">
        <v>2</v>
      </c>
      <c r="H76" s="54"/>
      <c r="I76" s="54"/>
      <c r="J76" s="57"/>
    </row>
    <row r="77" spans="1:10" ht="27.6" x14ac:dyDescent="0.3">
      <c r="A77" s="76"/>
      <c r="B77" s="28" t="s">
        <v>62</v>
      </c>
      <c r="C77" s="79"/>
      <c r="D77" s="79"/>
      <c r="E77" s="79"/>
      <c r="F77" s="79"/>
      <c r="G77" s="55"/>
      <c r="H77" s="55"/>
      <c r="I77" s="55"/>
      <c r="J77" s="58"/>
    </row>
    <row r="78" spans="1:10" ht="44.4" customHeight="1" x14ac:dyDescent="0.3">
      <c r="A78" s="76"/>
      <c r="B78" s="28" t="s">
        <v>63</v>
      </c>
      <c r="C78" s="79"/>
      <c r="D78" s="79"/>
      <c r="E78" s="79"/>
      <c r="F78" s="79"/>
      <c r="G78" s="55"/>
      <c r="H78" s="55"/>
      <c r="I78" s="55"/>
      <c r="J78" s="58"/>
    </row>
    <row r="79" spans="1:10" ht="61.8" customHeight="1" x14ac:dyDescent="0.3">
      <c r="A79" s="76"/>
      <c r="B79" s="26" t="s">
        <v>64</v>
      </c>
      <c r="C79" s="79"/>
      <c r="D79" s="79"/>
      <c r="E79" s="79"/>
      <c r="F79" s="79"/>
      <c r="G79" s="55"/>
      <c r="H79" s="55"/>
      <c r="I79" s="55"/>
      <c r="J79" s="58"/>
    </row>
    <row r="80" spans="1:10" ht="30" customHeight="1" thickBot="1" x14ac:dyDescent="0.35">
      <c r="A80" s="77"/>
      <c r="B80" s="29" t="s">
        <v>66</v>
      </c>
      <c r="C80" s="80"/>
      <c r="D80" s="80"/>
      <c r="E80" s="80"/>
      <c r="F80" s="80"/>
      <c r="G80" s="56"/>
      <c r="H80" s="56"/>
      <c r="I80" s="56"/>
      <c r="J80" s="59"/>
    </row>
    <row r="81" spans="1:10" ht="193.2" x14ac:dyDescent="0.3">
      <c r="A81" s="24" t="s">
        <v>68</v>
      </c>
      <c r="B81" s="27" t="s">
        <v>67</v>
      </c>
      <c r="C81" s="25">
        <v>28000</v>
      </c>
      <c r="D81" s="32">
        <f>C81*1.21</f>
        <v>33880</v>
      </c>
      <c r="E81" s="32">
        <f>C81*G81</f>
        <v>28000</v>
      </c>
      <c r="F81" s="32">
        <f>D81*G81</f>
        <v>33880</v>
      </c>
      <c r="G81" s="21">
        <v>1</v>
      </c>
      <c r="H81" s="22"/>
      <c r="I81" s="22"/>
      <c r="J81" s="23"/>
    </row>
    <row r="82" spans="1:10" ht="18" x14ac:dyDescent="0.35">
      <c r="B82" s="18"/>
      <c r="E82" s="34">
        <f>SUM(E4:E81)</f>
        <v>1349700</v>
      </c>
      <c r="F82" s="34">
        <f>SUM(F4:F81)</f>
        <v>1633137</v>
      </c>
    </row>
    <row r="83" spans="1:10" x14ac:dyDescent="0.3">
      <c r="B83" s="18"/>
    </row>
    <row r="84" spans="1:10" ht="18" x14ac:dyDescent="0.35">
      <c r="B84" s="18"/>
      <c r="F84" s="34"/>
    </row>
    <row r="85" spans="1:10" x14ac:dyDescent="0.3">
      <c r="B85" s="18"/>
    </row>
    <row r="86" spans="1:10" x14ac:dyDescent="0.3">
      <c r="B86" s="18"/>
    </row>
    <row r="87" spans="1:10" x14ac:dyDescent="0.3">
      <c r="B87" s="18"/>
    </row>
    <row r="88" spans="1:10" x14ac:dyDescent="0.3">
      <c r="B88" s="18"/>
    </row>
    <row r="89" spans="1:10" x14ac:dyDescent="0.3">
      <c r="B89" s="18"/>
    </row>
  </sheetData>
  <mergeCells count="49">
    <mergeCell ref="A1:B1"/>
    <mergeCell ref="A76:A80"/>
    <mergeCell ref="C76:C80"/>
    <mergeCell ref="D76:D80"/>
    <mergeCell ref="G76:G80"/>
    <mergeCell ref="E76:E80"/>
    <mergeCell ref="F76:F80"/>
    <mergeCell ref="C34:C55"/>
    <mergeCell ref="D34:D55"/>
    <mergeCell ref="F4:F18"/>
    <mergeCell ref="E4:E18"/>
    <mergeCell ref="E19:E32"/>
    <mergeCell ref="F19:F32"/>
    <mergeCell ref="E34:E55"/>
    <mergeCell ref="F34:F55"/>
    <mergeCell ref="H76:H80"/>
    <mergeCell ref="I76:I80"/>
    <mergeCell ref="J76:J80"/>
    <mergeCell ref="A4:A18"/>
    <mergeCell ref="C4:C18"/>
    <mergeCell ref="D4:D18"/>
    <mergeCell ref="G4:G18"/>
    <mergeCell ref="A19:A33"/>
    <mergeCell ref="B24:B25"/>
    <mergeCell ref="D19:D33"/>
    <mergeCell ref="G19:G33"/>
    <mergeCell ref="A34:A55"/>
    <mergeCell ref="A56:A74"/>
    <mergeCell ref="C19:C33"/>
    <mergeCell ref="C56:C74"/>
    <mergeCell ref="B32:B33"/>
    <mergeCell ref="J34:J55"/>
    <mergeCell ref="H19:H33"/>
    <mergeCell ref="I19:I33"/>
    <mergeCell ref="J19:J33"/>
    <mergeCell ref="G2:J2"/>
    <mergeCell ref="H4:H18"/>
    <mergeCell ref="I4:I18"/>
    <mergeCell ref="J4:J18"/>
    <mergeCell ref="G34:G55"/>
    <mergeCell ref="H34:H55"/>
    <mergeCell ref="I34:I55"/>
    <mergeCell ref="J56:J74"/>
    <mergeCell ref="D56:D74"/>
    <mergeCell ref="G56:G74"/>
    <mergeCell ref="H56:H74"/>
    <mergeCell ref="I56:I74"/>
    <mergeCell ref="E56:E74"/>
    <mergeCell ref="F56:F7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mamka</dc:creator>
  <cp:lastModifiedBy>Jahoda Vlastimil, Ing.</cp:lastModifiedBy>
  <cp:lastPrinted>2025-07-31T09:32:44Z</cp:lastPrinted>
  <dcterms:created xsi:type="dcterms:W3CDTF">2024-08-05T20:43:10Z</dcterms:created>
  <dcterms:modified xsi:type="dcterms:W3CDTF">2025-07-31T11:14:54Z</dcterms:modified>
</cp:coreProperties>
</file>