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\Skody_po_zime\Škody po zimě 2025\Oblast Kutná Hora\330 CMS Český Brod\III-2455 Vykáň\"/>
    </mc:Choice>
  </mc:AlternateContent>
  <xr:revisionPtr revIDLastSave="0" documentId="13_ncr:1_{63459868-F2EB-464C-95A2-CE2E71B260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rycí list rozpočtu" sheetId="3" r:id="rId1"/>
    <sheet name="Stavební rozpočet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8" l="1"/>
  <c r="H26" i="8"/>
  <c r="H25" i="8"/>
  <c r="H24" i="8"/>
  <c r="H23" i="8"/>
  <c r="H22" i="8"/>
  <c r="H21" i="8"/>
  <c r="H20" i="8"/>
  <c r="H19" i="8"/>
  <c r="H18" i="8"/>
  <c r="H17" i="8"/>
  <c r="H16" i="8"/>
  <c r="H15" i="8" l="1"/>
  <c r="H30" i="8" s="1"/>
  <c r="C22" i="3" l="1"/>
  <c r="H31" i="8" l="1"/>
  <c r="H32" i="8" s="1"/>
  <c r="F25" i="3" l="1"/>
  <c r="I22" i="3"/>
  <c r="F22" i="3"/>
  <c r="C26" i="3" l="1"/>
  <c r="F26" i="3" l="1"/>
  <c r="I25" i="3"/>
  <c r="I26" i="3" l="1"/>
</calcChain>
</file>

<file path=xl/sharedStrings.xml><?xml version="1.0" encoding="utf-8"?>
<sst xmlns="http://schemas.openxmlformats.org/spreadsheetml/2006/main" count="142" uniqueCount="110">
  <si>
    <t>Název stavby:</t>
  </si>
  <si>
    <t>Druh stavby:</t>
  </si>
  <si>
    <t>1</t>
  </si>
  <si>
    <t>m2</t>
  </si>
  <si>
    <t>Objednatel:</t>
  </si>
  <si>
    <t>Projektant:</t>
  </si>
  <si>
    <t>Zhotovitel:</t>
  </si>
  <si>
    <t>Zpracoval:</t>
  </si>
  <si>
    <t>Montáž</t>
  </si>
  <si>
    <t>Krycí list rozpočtu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</si>
  <si>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</si>
  <si>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</si>
  <si>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</si>
  <si>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</si>
  <si>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</si>
  <si>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</si>
  <si>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</si>
  <si>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</si>
  <si>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Datum, razítko a podpis</t>
  </si>
  <si>
    <t>Základní rozpočtové náklady</t>
  </si>
  <si>
    <t>Dodávky</t>
  </si>
  <si>
    <t>B</t>
  </si>
  <si>
    <t>Práce přesčas</t>
  </si>
  <si>
    <t>Bez pevné podl.</t>
  </si>
  <si>
    <t>Kulturní památka</t>
  </si>
  <si>
    <t>DN celkem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</si>
  <si>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</si>
  <si>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</si>
  <si>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</si>
  <si>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</si>
  <si>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</si>
  <si>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</si>
  <si>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</si>
  <si>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</si>
  <si>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</si>
  <si>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Celkem bez DPH</t>
  </si>
  <si>
    <t>Celkem včetně DPH</t>
  </si>
  <si>
    <t>IČ/DIČ:</t>
  </si>
  <si>
    <t>Datum:</t>
  </si>
  <si>
    <t>Náklady na umístění stavby (NUS)</t>
  </si>
  <si>
    <t>Základ 15%</t>
  </si>
  <si>
    <t>Základ 21%</t>
  </si>
  <si>
    <t>DPH 15%</t>
  </si>
  <si>
    <t>DPH 21%</t>
  </si>
  <si>
    <t>kpl</t>
  </si>
  <si>
    <t>bm</t>
  </si>
  <si>
    <t>t</t>
  </si>
  <si>
    <t>R</t>
  </si>
  <si>
    <t>m3</t>
  </si>
  <si>
    <t>Lokalita(staničení):</t>
  </si>
  <si>
    <t>Termín výstavby:</t>
  </si>
  <si>
    <t>Podpis ZO:</t>
  </si>
  <si>
    <t>Zdroj finacování:</t>
  </si>
  <si>
    <t>Oprava živičného povrchu</t>
  </si>
  <si>
    <t>OTSKP</t>
  </si>
  <si>
    <t>00066001/CZ00066001</t>
  </si>
  <si>
    <t>KSÚS SK, příspěvková organizace</t>
  </si>
  <si>
    <t>ZO za KSUS SK:</t>
  </si>
  <si>
    <t>DIO</t>
  </si>
  <si>
    <t>Kód položky</t>
  </si>
  <si>
    <t>Popis</t>
  </si>
  <si>
    <t>MJ</t>
  </si>
  <si>
    <t>4</t>
  </si>
  <si>
    <t>2</t>
  </si>
  <si>
    <t>Celkem vč. DPH</t>
  </si>
  <si>
    <t>DPH  21%</t>
  </si>
  <si>
    <t>Zpracování DIO + zajištění DIR komplet</t>
  </si>
  <si>
    <t>8</t>
  </si>
  <si>
    <t>7</t>
  </si>
  <si>
    <t>6</t>
  </si>
  <si>
    <t>5</t>
  </si>
  <si>
    <t>3</t>
  </si>
  <si>
    <t>Cena celkem</t>
  </si>
  <si>
    <t>Cena jednotková</t>
  </si>
  <si>
    <t>Množství celkem</t>
  </si>
  <si>
    <t>KCN</t>
  </si>
  <si>
    <t>P.Č.</t>
  </si>
  <si>
    <t xml:space="preserve">Datum:  </t>
  </si>
  <si>
    <t xml:space="preserve">Zpracoval:  </t>
  </si>
  <si>
    <t xml:space="preserve">EČO:   </t>
  </si>
  <si>
    <t>Objekt:</t>
  </si>
  <si>
    <t xml:space="preserve">Stavba:  </t>
  </si>
  <si>
    <t>ROZPOČET S VÝKAZEM VÝMĚR</t>
  </si>
  <si>
    <t>Objednatel: KSÚS Středočekého kraje, příspěvková organizace</t>
  </si>
  <si>
    <t>KSÚS SK</t>
  </si>
  <si>
    <t>Trpišovský Miroslav</t>
  </si>
  <si>
    <t>staničení  6,815 – 8,165  km</t>
  </si>
  <si>
    <r>
      <rPr>
        <b/>
        <sz val="10"/>
        <color rgb="FF000000"/>
        <rFont val="Arial CE"/>
        <charset val="238"/>
      </rPr>
      <t>III/2455 Vykáň</t>
    </r>
    <r>
      <rPr>
        <sz val="10"/>
        <color rgb="FF000000"/>
        <rFont val="Arial CE"/>
        <charset val="238"/>
      </rPr>
      <t xml:space="preserve"> ( Vykáň k.z. - hranice CMS)</t>
    </r>
  </si>
  <si>
    <t xml:space="preserve">délka: 1350 bm, průměrná šířka: 5,0 m,   plocha: 6750  m² </t>
  </si>
  <si>
    <t>JÚ 10068, škody po zimě 2025</t>
  </si>
  <si>
    <t>Termín výstavby:     2025</t>
  </si>
  <si>
    <t>FRÉZOVÁNÍ ZPEVNĚNÝCH PLOCH ASFALTOVÝCH TL. DO 30MM</t>
  </si>
  <si>
    <t>OČIŠTĚNÍ ASFALT VOZOVEK ZAMETENÍM</t>
  </si>
  <si>
    <t>574C06</t>
  </si>
  <si>
    <t>ASFALTOVÝ BETON PRO LOŽNÍ VRSTVY ACL 16+, 16S (5 cm)</t>
  </si>
  <si>
    <t>574A44</t>
  </si>
  <si>
    <t>ASFALTOVÝ BETON PRO OBRUSNÉ VRSTVY ACO 11+ TL. 50MM</t>
  </si>
  <si>
    <t>FRÉZOVÁNÍ DRÁŽKY PRŮŘEZU DO 100MM2 V ASFALTOVÉ VOZOVCE</t>
  </si>
  <si>
    <t>TĚSNĚNÍ DILATAČ SPAR ASF ZÁLIVKOU PRŮŘ DO 100MM2</t>
  </si>
  <si>
    <t>VODOROVNÉ DOPRAVNÍ ZNAČENÍ BARVOU HLADKÉ - DODÁVKA A POKLÁDKA (VODÍCÍ ČÁRA)</t>
  </si>
  <si>
    <t>ZPEVNĚNÍ KRAJNIC Z RECYKLOVANÉHO MATERIÁLU TL DO 100MM</t>
  </si>
  <si>
    <t>ČIŠTĚNÍ KRAJNIC OD NÁNOSU TL. DO 100MM</t>
  </si>
  <si>
    <t>015111</t>
  </si>
  <si>
    <t>ŘEZÁNÍ ASFALTOVÉHO KRYTU VOZOVEK TL DO 100MM</t>
  </si>
  <si>
    <t>POPLATKY ZA LIKVIDACI ODPADŮ NEKONTAMINOVANÝCH - 17 05 04 VYTĚŽENÉ ZEMINY A HORNINY - I. TŘÍDA TĚŽITELNOSTI  (135 m3 x 1,6 t/m3 koeficient)</t>
  </si>
  <si>
    <t xml:space="preserve">Zhotovitel: </t>
  </si>
  <si>
    <t xml:space="preserve"> Vladimír Kratochvíl,Petra Volštátová</t>
  </si>
  <si>
    <t>SPOJOVACÍ POSTŘIK Z EMULZE DO 1,0KG/M2      2x</t>
  </si>
  <si>
    <t xml:space="preserve">III/2455 Vykáň 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</si>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</sst>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yy;@"/>
    <numFmt numFmtId="165" formatCode="#,##0.000"/>
    <numFmt numFmtId="166" formatCode="#,##0.00;&quot;-&quot;#,##0.00"/>
    <numFmt numFmtId="167" formatCode="#,##0.000;&quot;-&quot;#,##0.000"/>
    <numFmt numFmtId="168" formatCode="#,##0;&quot;-&quot;#,##0"/>
    <numFmt numFmtId="169" formatCode="#,##0.00;[Red]&quot;-&quot;#,##0.00"/>
  </numFmts>
  <fonts count="36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MS Sans Serif"/>
      <charset val="1"/>
    </font>
    <font>
      <sz val="8"/>
      <name val="Trebuchet MS"/>
      <family val="2"/>
    </font>
    <font>
      <sz val="11"/>
      <color rgb="FF000000"/>
      <name val="Arial"/>
      <family val="2"/>
      <charset val="238"/>
    </font>
    <font>
      <sz val="8"/>
      <color rgb="FF000000"/>
      <name val="MS Sans Serif"/>
      <charset val="238"/>
    </font>
    <font>
      <b/>
      <sz val="8"/>
      <color rgb="FF000000"/>
      <name val="MS Sans Serif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u/>
      <sz val="11"/>
      <color rgb="FF000000"/>
      <name val="Arial CE"/>
      <charset val="238"/>
    </font>
    <font>
      <b/>
      <sz val="11"/>
      <color rgb="FF000000"/>
      <name val="Arial CE"/>
      <charset val="238"/>
    </font>
    <font>
      <b/>
      <u/>
      <sz val="11"/>
      <color rgb="FFFF0000"/>
      <name val="Arial CE"/>
      <charset val="238"/>
    </font>
    <font>
      <b/>
      <u/>
      <sz val="10"/>
      <color rgb="FFFF0000"/>
      <name val="Arial CE"/>
      <charset val="238"/>
    </font>
    <font>
      <u/>
      <sz val="10"/>
      <color rgb="FFFF0000"/>
      <name val="Arial CE"/>
      <charset val="238"/>
    </font>
    <font>
      <sz val="11"/>
      <color rgb="FF000000"/>
      <name val="Arial1"/>
      <charset val="238"/>
    </font>
    <font>
      <b/>
      <sz val="10"/>
      <color rgb="FF000000"/>
      <name val="Arial CE"/>
      <charset val="238"/>
    </font>
    <font>
      <sz val="10"/>
      <color rgb="FF000000"/>
      <name val="Arial CE"/>
      <charset val="238"/>
    </font>
    <font>
      <sz val="10"/>
      <color rgb="FF000000"/>
      <name val="Arial CYR"/>
      <charset val="238"/>
    </font>
    <font>
      <sz val="7"/>
      <color rgb="FF000000"/>
      <name val="Arial CE"/>
      <charset val="238"/>
    </font>
    <font>
      <b/>
      <sz val="14"/>
      <color rgb="FFFF0000"/>
      <name val="Arial CE"/>
      <charset val="238"/>
    </font>
    <font>
      <u/>
      <sz val="10"/>
      <color indexed="8"/>
      <name val="Arial"/>
      <family val="2"/>
      <charset val="238"/>
    </font>
    <font>
      <u/>
      <sz val="8"/>
      <color theme="10"/>
      <name val="Trebuchet MS"/>
      <family val="2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1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7">
    <xf numFmtId="0" fontId="0" fillId="0" borderId="0"/>
    <xf numFmtId="0" fontId="12" fillId="0" borderId="0" applyAlignment="0">
      <alignment vertical="top" wrapText="1"/>
      <protection locked="0"/>
    </xf>
    <xf numFmtId="0" fontId="2" fillId="0" borderId="0"/>
    <xf numFmtId="0" fontId="13" fillId="0" borderId="0"/>
    <xf numFmtId="0" fontId="14" fillId="0" borderId="0"/>
    <xf numFmtId="0" fontId="31" fillId="0" borderId="0" applyNumberFormat="0" applyFill="0" applyBorder="0" applyAlignment="0" applyProtection="0"/>
    <xf numFmtId="0" fontId="1" fillId="0" borderId="0"/>
  </cellStyleXfs>
  <cellXfs count="181">
    <xf numFmtId="0" fontId="3" fillId="0" borderId="0" xfId="0" applyFont="1" applyAlignment="1">
      <alignment vertical="center"/>
    </xf>
    <xf numFmtId="0" fontId="3" fillId="0" borderId="0" xfId="1" applyFont="1" applyAlignment="1" applyProtection="1">
      <alignment vertical="center"/>
    </xf>
    <xf numFmtId="49" fontId="7" fillId="2" borderId="18" xfId="1" applyNumberFormat="1" applyFont="1" applyFill="1" applyBorder="1" applyAlignment="1" applyProtection="1">
      <alignment horizontal="center" vertical="center"/>
    </xf>
    <xf numFmtId="49" fontId="7" fillId="2" borderId="19" xfId="1" applyNumberFormat="1" applyFont="1" applyFill="1" applyBorder="1" applyAlignment="1" applyProtection="1">
      <alignment horizontal="center" vertical="center"/>
    </xf>
    <xf numFmtId="49" fontId="8" fillId="0" borderId="21" xfId="1" applyNumberFormat="1" applyFont="1" applyBorder="1" applyAlignment="1" applyProtection="1">
      <alignment horizontal="left" vertical="center"/>
    </xf>
    <xf numFmtId="49" fontId="9" fillId="0" borderId="4" xfId="1" applyNumberFormat="1" applyFont="1" applyBorder="1" applyAlignment="1" applyProtection="1">
      <alignment horizontal="left" vertical="center"/>
    </xf>
    <xf numFmtId="4" fontId="9" fillId="0" borderId="4" xfId="1" applyNumberFormat="1" applyFont="1" applyBorder="1" applyAlignment="1" applyProtection="1">
      <alignment horizontal="right" vertical="center"/>
    </xf>
    <xf numFmtId="4" fontId="9" fillId="0" borderId="22" xfId="1" applyNumberFormat="1" applyFont="1" applyBorder="1" applyAlignment="1" applyProtection="1">
      <alignment horizontal="right" vertical="center"/>
    </xf>
    <xf numFmtId="4" fontId="3" fillId="0" borderId="0" xfId="1" applyNumberFormat="1" applyFont="1" applyAlignment="1" applyProtection="1">
      <alignment vertical="center"/>
    </xf>
    <xf numFmtId="49" fontId="9" fillId="0" borderId="4" xfId="1" applyNumberFormat="1" applyFont="1" applyBorder="1" applyAlignment="1" applyProtection="1">
      <alignment horizontal="right" vertical="center"/>
    </xf>
    <xf numFmtId="49" fontId="9" fillId="0" borderId="22" xfId="1" applyNumberFormat="1" applyFont="1" applyBorder="1" applyAlignment="1" applyProtection="1">
      <alignment horizontal="right" vertical="center"/>
    </xf>
    <xf numFmtId="0" fontId="3" fillId="0" borderId="23" xfId="1" applyFont="1" applyBorder="1" applyAlignment="1" applyProtection="1">
      <alignment vertical="center"/>
    </xf>
    <xf numFmtId="0" fontId="3" fillId="0" borderId="6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4" fontId="8" fillId="2" borderId="4" xfId="1" applyNumberFormat="1" applyFont="1" applyFill="1" applyBorder="1" applyAlignment="1" applyProtection="1">
      <alignment horizontal="right" vertical="center"/>
    </xf>
    <xf numFmtId="0" fontId="3" fillId="0" borderId="14" xfId="1" applyFont="1" applyBorder="1" applyAlignment="1" applyProtection="1">
      <alignment vertical="center"/>
    </xf>
    <xf numFmtId="4" fontId="8" fillId="2" borderId="22" xfId="1" applyNumberFormat="1" applyFont="1" applyFill="1" applyBorder="1" applyAlignment="1" applyProtection="1">
      <alignment horizontal="right" vertical="center"/>
    </xf>
    <xf numFmtId="0" fontId="3" fillId="0" borderId="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horizontal="left" vertical="center"/>
    </xf>
    <xf numFmtId="49" fontId="8" fillId="0" borderId="2" xfId="1" applyNumberFormat="1" applyFont="1" applyBorder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14" fillId="0" borderId="0" xfId="4"/>
    <xf numFmtId="0" fontId="15" fillId="0" borderId="0" xfId="4" applyFont="1" applyAlignment="1">
      <alignment horizontal="left" vertical="top"/>
    </xf>
    <xf numFmtId="166" fontId="14" fillId="0" borderId="0" xfId="4" applyNumberFormat="1" applyAlignment="1">
      <alignment horizontal="right" vertical="top"/>
    </xf>
    <xf numFmtId="167" fontId="14" fillId="0" borderId="0" xfId="4" applyNumberFormat="1" applyAlignment="1">
      <alignment horizontal="right" vertical="top"/>
    </xf>
    <xf numFmtId="0" fontId="14" fillId="0" borderId="0" xfId="4" applyAlignment="1">
      <alignment horizontal="left" vertical="top" wrapText="1"/>
    </xf>
    <xf numFmtId="168" fontId="14" fillId="0" borderId="0" xfId="4" applyNumberFormat="1" applyAlignment="1">
      <alignment horizontal="right" vertical="top"/>
    </xf>
    <xf numFmtId="0" fontId="15" fillId="0" borderId="0" xfId="4" applyFont="1" applyAlignment="1">
      <alignment horizontal="center" vertical="top"/>
    </xf>
    <xf numFmtId="4" fontId="15" fillId="0" borderId="0" xfId="4" applyNumberFormat="1" applyFont="1" applyAlignment="1">
      <alignment horizontal="center" vertical="top"/>
    </xf>
    <xf numFmtId="4" fontId="16" fillId="0" borderId="0" xfId="4" applyNumberFormat="1" applyFont="1" applyAlignment="1">
      <alignment horizontal="center" vertical="top"/>
    </xf>
    <xf numFmtId="0" fontId="17" fillId="0" borderId="0" xfId="4" applyFont="1" applyAlignment="1">
      <alignment horizontal="left" vertical="top" wrapText="1"/>
    </xf>
    <xf numFmtId="0" fontId="11" fillId="0" borderId="0" xfId="4" applyFont="1" applyAlignment="1">
      <alignment horizontal="center"/>
    </xf>
    <xf numFmtId="168" fontId="17" fillId="0" borderId="0" xfId="4" applyNumberFormat="1" applyFont="1" applyAlignment="1">
      <alignment horizontal="right" vertical="top"/>
    </xf>
    <xf numFmtId="0" fontId="14" fillId="0" borderId="27" xfId="4" applyBorder="1" applyAlignment="1">
      <alignment horizontal="center" vertical="top" wrapText="1"/>
    </xf>
    <xf numFmtId="0" fontId="17" fillId="0" borderId="27" xfId="4" applyFont="1" applyBorder="1" applyAlignment="1">
      <alignment horizontal="left" vertical="top" wrapText="1"/>
    </xf>
    <xf numFmtId="168" fontId="17" fillId="0" borderId="27" xfId="4" applyNumberFormat="1" applyFont="1" applyBorder="1" applyAlignment="1">
      <alignment horizontal="right" vertical="top"/>
    </xf>
    <xf numFmtId="168" fontId="17" fillId="0" borderId="27" xfId="4" applyNumberFormat="1" applyFont="1" applyBorder="1" applyAlignment="1">
      <alignment horizontal="center" vertical="top"/>
    </xf>
    <xf numFmtId="0" fontId="21" fillId="0" borderId="27" xfId="4" applyFont="1" applyBorder="1" applyAlignment="1">
      <alignment horizontal="center" wrapText="1"/>
    </xf>
    <xf numFmtId="0" fontId="22" fillId="0" borderId="27" xfId="4" applyFont="1" applyBorder="1" applyAlignment="1">
      <alignment horizontal="left" wrapText="1"/>
    </xf>
    <xf numFmtId="168" fontId="23" fillId="0" borderId="27" xfId="4" applyNumberFormat="1" applyFont="1" applyBorder="1" applyAlignment="1">
      <alignment horizontal="center"/>
    </xf>
    <xf numFmtId="166" fontId="14" fillId="0" borderId="27" xfId="4" applyNumberFormat="1" applyBorder="1" applyAlignment="1">
      <alignment horizontal="right"/>
    </xf>
    <xf numFmtId="168" fontId="17" fillId="0" borderId="27" xfId="4" applyNumberFormat="1" applyFont="1" applyBorder="1" applyAlignment="1">
      <alignment horizontal="center"/>
    </xf>
    <xf numFmtId="0" fontId="24" fillId="0" borderId="0" xfId="4" applyFont="1" applyAlignment="1">
      <alignment horizontal="center"/>
    </xf>
    <xf numFmtId="4" fontId="14" fillId="0" borderId="27" xfId="4" applyNumberFormat="1" applyBorder="1" applyAlignment="1">
      <alignment horizontal="right" vertical="center"/>
    </xf>
    <xf numFmtId="165" fontId="14" fillId="0" borderId="27" xfId="4" applyNumberFormat="1" applyBorder="1" applyAlignment="1">
      <alignment horizontal="right" vertical="center"/>
    </xf>
    <xf numFmtId="0" fontId="14" fillId="0" borderId="27" xfId="4" applyBorder="1" applyAlignment="1">
      <alignment horizontal="center" vertical="center"/>
    </xf>
    <xf numFmtId="0" fontId="14" fillId="0" borderId="27" xfId="4" applyBorder="1" applyAlignment="1">
      <alignment vertical="center" wrapText="1"/>
    </xf>
    <xf numFmtId="0" fontId="17" fillId="0" borderId="27" xfId="4" applyFont="1" applyBorder="1" applyAlignment="1">
      <alignment horizontal="center" wrapText="1"/>
    </xf>
    <xf numFmtId="166" fontId="25" fillId="0" borderId="0" xfId="4" applyNumberFormat="1" applyFont="1" applyAlignment="1">
      <alignment horizontal="right"/>
    </xf>
    <xf numFmtId="167" fontId="25" fillId="0" borderId="0" xfId="4" applyNumberFormat="1" applyFont="1" applyAlignment="1">
      <alignment horizontal="right"/>
    </xf>
    <xf numFmtId="0" fontId="25" fillId="0" borderId="0" xfId="4" applyFont="1" applyAlignment="1">
      <alignment horizontal="left" wrapText="1"/>
    </xf>
    <xf numFmtId="168" fontId="25" fillId="0" borderId="0" xfId="4" applyNumberFormat="1" applyFont="1" applyAlignment="1">
      <alignment horizontal="right"/>
    </xf>
    <xf numFmtId="0" fontId="26" fillId="3" borderId="0" xfId="4" applyFont="1" applyFill="1" applyAlignment="1">
      <alignment horizontal="left"/>
    </xf>
    <xf numFmtId="0" fontId="27" fillId="4" borderId="27" xfId="4" applyFont="1" applyFill="1" applyBorder="1" applyAlignment="1">
      <alignment horizontal="center" vertical="center" wrapText="1"/>
    </xf>
    <xf numFmtId="49" fontId="26" fillId="3" borderId="0" xfId="4" applyNumberFormat="1" applyFont="1" applyFill="1" applyAlignment="1">
      <alignment horizontal="left"/>
    </xf>
    <xf numFmtId="0" fontId="17" fillId="3" borderId="0" xfId="4" applyFont="1" applyFill="1" applyAlignment="1">
      <alignment horizontal="left" vertical="top"/>
    </xf>
    <xf numFmtId="0" fontId="25" fillId="3" borderId="0" xfId="4" applyFont="1" applyFill="1" applyAlignment="1">
      <alignment horizontal="left"/>
    </xf>
    <xf numFmtId="0" fontId="28" fillId="3" borderId="0" xfId="4" applyFont="1" applyFill="1" applyAlignment="1">
      <alignment horizontal="left"/>
    </xf>
    <xf numFmtId="0" fontId="29" fillId="3" borderId="0" xfId="4" applyFont="1" applyFill="1" applyAlignment="1">
      <alignment horizontal="left"/>
    </xf>
    <xf numFmtId="0" fontId="14" fillId="0" borderId="4" xfId="4" applyBorder="1" applyAlignment="1">
      <alignment horizontal="center" vertical="center"/>
    </xf>
    <xf numFmtId="166" fontId="14" fillId="0" borderId="27" xfId="4" applyNumberFormat="1" applyBorder="1" applyAlignment="1">
      <alignment horizontal="right" vertical="center"/>
    </xf>
    <xf numFmtId="169" fontId="14" fillId="0" borderId="4" xfId="4" applyNumberFormat="1" applyBorder="1" applyAlignment="1">
      <alignment vertical="center"/>
    </xf>
    <xf numFmtId="168" fontId="17" fillId="0" borderId="27" xfId="4" applyNumberFormat="1" applyFont="1" applyBorder="1" applyAlignment="1">
      <alignment horizontal="center" vertical="center"/>
    </xf>
    <xf numFmtId="166" fontId="14" fillId="0" borderId="4" xfId="4" applyNumberFormat="1" applyBorder="1" applyAlignment="1">
      <alignment horizontal="right" vertical="center"/>
    </xf>
    <xf numFmtId="0" fontId="20" fillId="0" borderId="27" xfId="4" applyFont="1" applyBorder="1" applyAlignment="1">
      <alignment horizontal="left" vertical="center" wrapText="1"/>
    </xf>
    <xf numFmtId="0" fontId="19" fillId="0" borderId="27" xfId="4" applyFont="1" applyBorder="1" applyAlignment="1">
      <alignment horizontal="center" vertical="center" wrapText="1"/>
    </xf>
    <xf numFmtId="167" fontId="19" fillId="0" borderId="27" xfId="4" applyNumberFormat="1" applyFont="1" applyBorder="1" applyAlignment="1">
      <alignment horizontal="right" vertical="center"/>
    </xf>
    <xf numFmtId="166" fontId="19" fillId="0" borderId="27" xfId="4" applyNumberFormat="1" applyFont="1" applyBorder="1" applyAlignment="1">
      <alignment horizontal="right" vertical="center"/>
    </xf>
    <xf numFmtId="166" fontId="18" fillId="0" borderId="27" xfId="4" applyNumberFormat="1" applyFont="1" applyBorder="1" applyAlignment="1">
      <alignment horizontal="right" vertical="center"/>
    </xf>
    <xf numFmtId="0" fontId="18" fillId="0" borderId="27" xfId="4" applyFont="1" applyBorder="1" applyAlignment="1">
      <alignment horizontal="left" vertical="center" wrapText="1"/>
    </xf>
    <xf numFmtId="167" fontId="18" fillId="0" borderId="27" xfId="4" applyNumberFormat="1" applyFont="1" applyBorder="1" applyAlignment="1">
      <alignment horizontal="right" vertical="center"/>
    </xf>
    <xf numFmtId="0" fontId="18" fillId="0" borderId="0" xfId="4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2" fillId="0" borderId="27" xfId="4" applyFont="1" applyBorder="1" applyAlignment="1">
      <alignment horizontal="center" vertical="center" wrapText="1"/>
    </xf>
    <xf numFmtId="0" fontId="33" fillId="0" borderId="27" xfId="4" applyFont="1" applyBorder="1" applyAlignment="1">
      <alignment horizontal="center" vertical="center"/>
    </xf>
    <xf numFmtId="0" fontId="33" fillId="0" borderId="27" xfId="4" applyFont="1" applyBorder="1" applyAlignment="1">
      <alignment horizontal="left" vertical="center" wrapText="1"/>
    </xf>
    <xf numFmtId="0" fontId="33" fillId="0" borderId="27" xfId="4" applyFont="1" applyBorder="1" applyAlignment="1">
      <alignment horizontal="center" vertical="center" wrapText="1"/>
    </xf>
    <xf numFmtId="4" fontId="33" fillId="0" borderId="27" xfId="4" applyNumberFormat="1" applyFont="1" applyBorder="1" applyAlignment="1">
      <alignment horizontal="right" vertical="center"/>
    </xf>
    <xf numFmtId="166" fontId="33" fillId="0" borderId="27" xfId="4" applyNumberFormat="1" applyFont="1" applyBorder="1" applyAlignment="1">
      <alignment horizontal="right" vertical="center"/>
    </xf>
    <xf numFmtId="169" fontId="33" fillId="0" borderId="27" xfId="4" applyNumberFormat="1" applyFont="1" applyBorder="1" applyAlignment="1">
      <alignment vertical="center"/>
    </xf>
    <xf numFmtId="0" fontId="33" fillId="0" borderId="27" xfId="4" applyFont="1" applyBorder="1" applyAlignment="1">
      <alignment vertical="center"/>
    </xf>
    <xf numFmtId="0" fontId="34" fillId="0" borderId="27" xfId="4" applyFont="1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4" xfId="4" applyFont="1" applyBorder="1" applyAlignment="1">
      <alignment horizontal="center" vertical="center"/>
    </xf>
    <xf numFmtId="0" fontId="33" fillId="0" borderId="4" xfId="4" applyFont="1" applyBorder="1" applyAlignment="1">
      <alignment horizontal="center" vertical="center" wrapText="1"/>
    </xf>
    <xf numFmtId="169" fontId="33" fillId="0" borderId="29" xfId="4" applyNumberFormat="1" applyFont="1" applyBorder="1" applyAlignment="1">
      <alignment vertical="center"/>
    </xf>
    <xf numFmtId="0" fontId="32" fillId="0" borderId="29" xfId="4" applyFont="1" applyBorder="1" applyAlignment="1">
      <alignment horizontal="center" vertical="center" wrapText="1"/>
    </xf>
    <xf numFmtId="0" fontId="33" fillId="0" borderId="31" xfId="4" applyFont="1" applyBorder="1" applyAlignment="1">
      <alignment horizontal="center" vertical="center" wrapText="1"/>
    </xf>
    <xf numFmtId="0" fontId="33" fillId="0" borderId="31" xfId="4" applyFont="1" applyBorder="1" applyAlignment="1">
      <alignment horizontal="left" vertical="center" wrapText="1"/>
    </xf>
    <xf numFmtId="166" fontId="33" fillId="0" borderId="31" xfId="4" applyNumberFormat="1" applyFont="1" applyBorder="1" applyAlignment="1">
      <alignment horizontal="right" vertical="center"/>
    </xf>
    <xf numFmtId="168" fontId="32" fillId="0" borderId="27" xfId="4" applyNumberFormat="1" applyFont="1" applyBorder="1" applyAlignment="1">
      <alignment horizontal="center" vertical="center"/>
    </xf>
    <xf numFmtId="0" fontId="17" fillId="0" borderId="28" xfId="4" applyFont="1" applyBorder="1" applyAlignment="1">
      <alignment horizontal="center" vertical="center" wrapText="1"/>
    </xf>
    <xf numFmtId="0" fontId="35" fillId="0" borderId="32" xfId="0" applyFont="1" applyBorder="1" applyAlignment="1" applyProtection="1">
      <alignment horizontal="left" vertical="center" wrapText="1"/>
      <protection locked="0"/>
    </xf>
    <xf numFmtId="169" fontId="14" fillId="0" borderId="27" xfId="4" applyNumberFormat="1" applyBorder="1" applyAlignment="1">
      <alignment vertical="center"/>
    </xf>
    <xf numFmtId="0" fontId="14" fillId="0" borderId="4" xfId="4" applyBorder="1" applyAlignment="1">
      <alignment horizontal="center" vertical="center" wrapText="1"/>
    </xf>
    <xf numFmtId="169" fontId="14" fillId="0" borderId="27" xfId="4" applyNumberFormat="1" applyBorder="1" applyAlignment="1">
      <alignment horizontal="right" vertical="center"/>
    </xf>
    <xf numFmtId="0" fontId="32" fillId="0" borderId="4" xfId="0" applyFont="1" applyBorder="1" applyAlignment="1">
      <alignment vertical="center"/>
    </xf>
    <xf numFmtId="0" fontId="32" fillId="0" borderId="33" xfId="4" applyFont="1" applyBorder="1" applyAlignment="1">
      <alignment horizontal="left" vertical="center" wrapText="1"/>
    </xf>
    <xf numFmtId="0" fontId="14" fillId="0" borderId="27" xfId="4" applyBorder="1" applyAlignment="1">
      <alignment horizontal="center" vertical="center" wrapText="1"/>
    </xf>
    <xf numFmtId="4" fontId="14" fillId="0" borderId="29" xfId="4" applyNumberFormat="1" applyBorder="1" applyAlignment="1">
      <alignment horizontal="right" vertical="center"/>
    </xf>
    <xf numFmtId="169" fontId="14" fillId="0" borderId="29" xfId="4" applyNumberFormat="1" applyBorder="1" applyAlignment="1">
      <alignment vertical="center"/>
    </xf>
    <xf numFmtId="0" fontId="35" fillId="0" borderId="34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vertical="center"/>
    </xf>
    <xf numFmtId="4" fontId="14" fillId="0" borderId="4" xfId="4" applyNumberFormat="1" applyBorder="1" applyAlignment="1">
      <alignment vertical="center"/>
    </xf>
    <xf numFmtId="49" fontId="32" fillId="0" borderId="4" xfId="4" applyNumberFormat="1" applyFont="1" applyBorder="1" applyAlignment="1">
      <alignment horizontal="center" vertical="center"/>
    </xf>
    <xf numFmtId="49" fontId="32" fillId="0" borderId="4" xfId="0" applyNumberFormat="1" applyFont="1" applyBorder="1" applyAlignment="1">
      <alignment vertical="top" wrapText="1"/>
    </xf>
    <xf numFmtId="169" fontId="14" fillId="0" borderId="30" xfId="4" applyNumberFormat="1" applyBorder="1" applyAlignment="1">
      <alignment vertical="center"/>
    </xf>
    <xf numFmtId="0" fontId="14" fillId="0" borderId="4" xfId="4" applyBorder="1" applyAlignment="1">
      <alignment vertical="center"/>
    </xf>
    <xf numFmtId="0" fontId="32" fillId="0" borderId="4" xfId="4" applyFont="1" applyBorder="1" applyAlignment="1">
      <alignment horizontal="left" vertical="center" wrapText="1"/>
    </xf>
    <xf numFmtId="0" fontId="14" fillId="0" borderId="31" xfId="4" applyBorder="1" applyAlignment="1">
      <alignment horizontal="center" vertical="center" wrapText="1"/>
    </xf>
    <xf numFmtId="166" fontId="14" fillId="0" borderId="31" xfId="4" applyNumberFormat="1" applyBorder="1" applyAlignment="1">
      <alignment horizontal="right" vertical="center"/>
    </xf>
    <xf numFmtId="0" fontId="32" fillId="0" borderId="35" xfId="0" applyFont="1" applyBorder="1" applyAlignment="1">
      <alignment vertical="center"/>
    </xf>
    <xf numFmtId="0" fontId="14" fillId="0" borderId="29" xfId="4" applyBorder="1" applyAlignment="1">
      <alignment horizontal="center" vertical="center"/>
    </xf>
    <xf numFmtId="49" fontId="5" fillId="0" borderId="0" xfId="1" applyNumberFormat="1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49" fontId="3" fillId="0" borderId="18" xfId="1" applyNumberFormat="1" applyFont="1" applyBorder="1" applyAlignment="1" applyProtection="1">
      <alignment horizontal="left" vertical="center"/>
    </xf>
    <xf numFmtId="0" fontId="3" fillId="0" borderId="19" xfId="1" applyFont="1" applyBorder="1" applyAlignment="1" applyProtection="1">
      <alignment horizontal="left" vertical="center"/>
    </xf>
    <xf numFmtId="0" fontId="3" fillId="0" borderId="21" xfId="1" applyFont="1" applyBorder="1" applyAlignment="1" applyProtection="1">
      <alignment horizontal="left" vertical="center"/>
    </xf>
    <xf numFmtId="0" fontId="3" fillId="0" borderId="4" xfId="1" applyFont="1" applyBorder="1" applyAlignment="1" applyProtection="1">
      <alignment horizontal="left" vertical="center"/>
    </xf>
    <xf numFmtId="49" fontId="11" fillId="0" borderId="19" xfId="1" applyNumberFormat="1" applyFont="1" applyBorder="1" applyAlignment="1" applyProtection="1">
      <alignment horizontal="center" vertical="center" wrapText="1"/>
    </xf>
    <xf numFmtId="49" fontId="3" fillId="0" borderId="19" xfId="1" applyNumberFormat="1" applyFont="1" applyBorder="1" applyAlignment="1" applyProtection="1">
      <alignment horizontal="center" vertical="center" wrapText="1"/>
    </xf>
    <xf numFmtId="49" fontId="3" fillId="0" borderId="4" xfId="1" applyNumberFormat="1" applyFont="1" applyBorder="1" applyAlignment="1" applyProtection="1">
      <alignment horizontal="center" vertical="center" wrapText="1"/>
    </xf>
    <xf numFmtId="49" fontId="3" fillId="0" borderId="19" xfId="1" applyNumberFormat="1" applyFont="1" applyBorder="1" applyAlignment="1" applyProtection="1">
      <alignment horizontal="left" vertical="center"/>
    </xf>
    <xf numFmtId="49" fontId="4" fillId="0" borderId="19" xfId="1" applyNumberFormat="1" applyFont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49" fontId="4" fillId="0" borderId="20" xfId="1" applyNumberFormat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49" fontId="4" fillId="0" borderId="22" xfId="1" applyNumberFormat="1" applyFont="1" applyBorder="1" applyAlignment="1" applyProtection="1">
      <alignment horizontal="center" vertical="center"/>
    </xf>
    <xf numFmtId="49" fontId="3" fillId="0" borderId="21" xfId="1" applyNumberFormat="1" applyFont="1" applyBorder="1" applyAlignment="1" applyProtection="1">
      <alignment horizontal="left" vertical="center"/>
    </xf>
    <xf numFmtId="49" fontId="3" fillId="0" borderId="5" xfId="1" applyNumberFormat="1" applyFont="1" applyBorder="1" applyAlignment="1" applyProtection="1">
      <alignment horizontal="center" vertical="center" wrapText="1"/>
    </xf>
    <xf numFmtId="49" fontId="3" fillId="0" borderId="4" xfId="1" applyNumberFormat="1" applyFont="1" applyBorder="1" applyAlignment="1" applyProtection="1">
      <alignment horizontal="left" vertical="center"/>
    </xf>
    <xf numFmtId="49" fontId="3" fillId="0" borderId="22" xfId="1" applyNumberFormat="1" applyFont="1" applyBorder="1" applyAlignment="1" applyProtection="1">
      <alignment horizontal="left" vertical="center"/>
    </xf>
    <xf numFmtId="0" fontId="3" fillId="0" borderId="22" xfId="1" applyFont="1" applyBorder="1" applyAlignment="1" applyProtection="1">
      <alignment horizontal="left" vertical="center"/>
    </xf>
    <xf numFmtId="49" fontId="3" fillId="0" borderId="11" xfId="1" applyNumberFormat="1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 wrapText="1"/>
    </xf>
    <xf numFmtId="49" fontId="4" fillId="0" borderId="4" xfId="1" applyNumberFormat="1" applyFont="1" applyBorder="1" applyAlignment="1" applyProtection="1">
      <alignment horizontal="center" vertical="center"/>
    </xf>
    <xf numFmtId="164" fontId="3" fillId="0" borderId="22" xfId="1" applyNumberFormat="1" applyFont="1" applyBorder="1" applyAlignment="1" applyProtection="1">
      <alignment horizontal="center" vertical="center"/>
    </xf>
    <xf numFmtId="49" fontId="3" fillId="0" borderId="4" xfId="1" applyNumberFormat="1" applyFont="1" applyBorder="1" applyAlignment="1" applyProtection="1">
      <alignment horizontal="center" vertical="center"/>
    </xf>
    <xf numFmtId="49" fontId="3" fillId="0" borderId="11" xfId="1" applyNumberFormat="1" applyFont="1" applyBorder="1" applyAlignment="1" applyProtection="1">
      <alignment horizontal="center" vertical="center"/>
    </xf>
    <xf numFmtId="49" fontId="3" fillId="0" borderId="9" xfId="1" applyNumberFormat="1" applyFont="1" applyBorder="1" applyAlignment="1" applyProtection="1">
      <alignment horizontal="center" vertical="center"/>
    </xf>
    <xf numFmtId="49" fontId="3" fillId="0" borderId="7" xfId="1" applyNumberFormat="1" applyFont="1" applyBorder="1" applyAlignment="1" applyProtection="1">
      <alignment horizontal="center" vertical="center"/>
    </xf>
    <xf numFmtId="49" fontId="3" fillId="0" borderId="17" xfId="1" applyNumberFormat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49" fontId="6" fillId="0" borderId="3" xfId="1" applyNumberFormat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49" fontId="10" fillId="0" borderId="19" xfId="1" applyNumberFormat="1" applyFont="1" applyBorder="1" applyAlignment="1" applyProtection="1">
      <alignment horizontal="left" vertical="center"/>
    </xf>
    <xf numFmtId="0" fontId="10" fillId="0" borderId="19" xfId="1" applyFont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49" fontId="9" fillId="0" borderId="4" xfId="1" applyNumberFormat="1" applyFont="1" applyBorder="1" applyAlignment="1" applyProtection="1">
      <alignment horizontal="left" vertical="center"/>
    </xf>
    <xf numFmtId="0" fontId="9" fillId="0" borderId="4" xfId="1" applyFont="1" applyBorder="1" applyAlignment="1" applyProtection="1">
      <alignment horizontal="left" vertical="center"/>
    </xf>
    <xf numFmtId="49" fontId="8" fillId="0" borderId="21" xfId="1" applyNumberFormat="1" applyFont="1" applyBorder="1" applyAlignment="1" applyProtection="1">
      <alignment horizontal="left" vertical="center"/>
    </xf>
    <xf numFmtId="0" fontId="8" fillId="0" borderId="4" xfId="1" applyFont="1" applyBorder="1" applyAlignment="1" applyProtection="1">
      <alignment horizontal="left" vertical="center"/>
    </xf>
    <xf numFmtId="49" fontId="8" fillId="0" borderId="4" xfId="1" applyNumberFormat="1" applyFont="1" applyBorder="1" applyAlignment="1" applyProtection="1">
      <alignment horizontal="left" vertical="center"/>
    </xf>
    <xf numFmtId="49" fontId="8" fillId="2" borderId="21" xfId="1" applyNumberFormat="1" applyFont="1" applyFill="1" applyBorder="1" applyAlignment="1" applyProtection="1">
      <alignment horizontal="left" vertical="center"/>
    </xf>
    <xf numFmtId="0" fontId="8" fillId="2" borderId="4" xfId="1" applyFont="1" applyFill="1" applyBorder="1" applyAlignment="1" applyProtection="1">
      <alignment horizontal="left" vertical="center"/>
    </xf>
    <xf numFmtId="49" fontId="8" fillId="2" borderId="4" xfId="1" applyNumberFormat="1" applyFont="1" applyFill="1" applyBorder="1" applyAlignment="1" applyProtection="1">
      <alignment horizontal="left" vertical="center"/>
    </xf>
    <xf numFmtId="49" fontId="9" fillId="0" borderId="15" xfId="1" applyNumberFormat="1" applyFont="1" applyBorder="1" applyAlignment="1" applyProtection="1">
      <alignment horizontal="left" vertical="center"/>
    </xf>
    <xf numFmtId="0" fontId="9" fillId="0" borderId="8" xfId="1" applyFont="1" applyBorder="1" applyAlignment="1" applyProtection="1">
      <alignment horizontal="left" vertical="center"/>
    </xf>
    <xf numFmtId="0" fontId="9" fillId="0" borderId="13" xfId="1" applyFont="1" applyBorder="1" applyAlignment="1" applyProtection="1">
      <alignment horizontal="left" vertical="center"/>
    </xf>
    <xf numFmtId="49" fontId="9" fillId="0" borderId="12" xfId="1" applyNumberFormat="1" applyFont="1" applyBorder="1" applyAlignment="1" applyProtection="1">
      <alignment horizontal="left" vertical="center"/>
    </xf>
    <xf numFmtId="0" fontId="9" fillId="0" borderId="16" xfId="1" applyFont="1" applyBorder="1" applyAlignment="1" applyProtection="1">
      <alignment horizontal="left" vertical="center"/>
    </xf>
    <xf numFmtId="49" fontId="9" fillId="0" borderId="25" xfId="1" applyNumberFormat="1" applyFont="1" applyBorder="1" applyAlignment="1" applyProtection="1">
      <alignment horizontal="left" vertical="center"/>
    </xf>
    <xf numFmtId="0" fontId="9" fillId="0" borderId="1" xfId="1" applyFont="1" applyBorder="1" applyAlignment="1" applyProtection="1">
      <alignment horizontal="left" vertical="center"/>
    </xf>
    <xf numFmtId="0" fontId="9" fillId="0" borderId="9" xfId="1" applyFont="1" applyBorder="1" applyAlignment="1" applyProtection="1">
      <alignment horizontal="left" vertical="center"/>
    </xf>
    <xf numFmtId="49" fontId="9" fillId="0" borderId="11" xfId="1" applyNumberFormat="1" applyFont="1" applyBorder="1" applyAlignment="1" applyProtection="1">
      <alignment horizontal="left" vertical="center"/>
    </xf>
    <xf numFmtId="0" fontId="9" fillId="0" borderId="26" xfId="1" applyFont="1" applyBorder="1" applyAlignment="1" applyProtection="1">
      <alignment horizontal="left" vertical="center"/>
    </xf>
    <xf numFmtId="49" fontId="9" fillId="0" borderId="3" xfId="1" applyNumberFormat="1" applyFont="1" applyBorder="1" applyAlignment="1" applyProtection="1">
      <alignment horizontal="left" vertical="center"/>
    </xf>
    <xf numFmtId="0" fontId="9" fillId="0" borderId="0" xfId="1" applyFont="1" applyAlignment="1" applyProtection="1">
      <alignment horizontal="left" vertical="center"/>
    </xf>
    <xf numFmtId="0" fontId="9" fillId="0" borderId="10" xfId="1" applyFont="1" applyBorder="1" applyAlignment="1" applyProtection="1">
      <alignment horizontal="left" vertical="center"/>
    </xf>
    <xf numFmtId="49" fontId="8" fillId="0" borderId="2" xfId="1" applyNumberFormat="1" applyFont="1" applyBorder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8" fillId="0" borderId="10" xfId="1" applyFont="1" applyBorder="1" applyAlignment="1" applyProtection="1">
      <alignment horizontal="left" vertical="center"/>
    </xf>
    <xf numFmtId="0" fontId="8" fillId="0" borderId="14" xfId="1" applyFont="1" applyBorder="1" applyAlignment="1" applyProtection="1">
      <alignment horizontal="left" vertical="center"/>
    </xf>
    <xf numFmtId="49" fontId="9" fillId="0" borderId="2" xfId="1" applyNumberFormat="1" applyFont="1" applyBorder="1" applyAlignment="1" applyProtection="1">
      <alignment horizontal="left" vertical="center"/>
    </xf>
    <xf numFmtId="0" fontId="9" fillId="0" borderId="14" xfId="1" applyFont="1" applyBorder="1" applyAlignment="1" applyProtection="1">
      <alignment horizontal="left" vertical="center"/>
    </xf>
    <xf numFmtId="0" fontId="14" fillId="0" borderId="0" xfId="4"/>
  </cellXfs>
  <cellStyles count="7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3" xfId="2" xr:uid="{00000000-0005-0000-0000-000003000000}"/>
    <cellStyle name="Normální 3 2" xfId="6" xr:uid="{803A57D7-FB97-4263-BC19-1E15DEB1D2FB}"/>
    <cellStyle name="Normální 4" xfId="3" xr:uid="{00000000-0005-0000-0000-000004000000}"/>
    <cellStyle name="Normální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27</xdr:row>
      <xdr:rowOff>28575</xdr:rowOff>
    </xdr:from>
    <xdr:to>
      <xdr:col>2</xdr:col>
      <xdr:colOff>1181100</xdr:colOff>
      <xdr:row>31</xdr:row>
      <xdr:rowOff>133350</xdr:rowOff>
    </xdr:to>
    <xdr:pic>
      <xdr:nvPicPr>
        <xdr:cNvPr id="2" name="obrázek 1" descr="C:\Users\jiri.prochazka\Desktop\logo_ksus.png">
          <a:extLst>
            <a:ext uri="{FF2B5EF4-FFF2-40B4-BE49-F238E27FC236}">
              <a16:creationId xmlns:a16="http://schemas.microsoft.com/office/drawing/2014/main" id="{900E2325-A2F4-4562-8E46-642A0DB94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267325"/>
          <a:ext cx="25050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K12" sqref="K12"/>
    </sheetView>
  </sheetViews>
  <sheetFormatPr defaultColWidth="11.42578125" defaultRowHeight="12.75"/>
  <cols>
    <col min="1" max="1" width="11.42578125" style="1" customWidth="1"/>
    <col min="2" max="2" width="10.140625" style="1" customWidth="1"/>
    <col min="3" max="3" width="21.7109375" style="1" customWidth="1"/>
    <col min="4" max="4" width="10.140625" style="1" customWidth="1"/>
    <col min="5" max="5" width="14.7109375" style="1" customWidth="1"/>
    <col min="6" max="6" width="22.5703125" style="1" customWidth="1"/>
    <col min="7" max="7" width="11.42578125" style="1" customWidth="1"/>
    <col min="8" max="8" width="11.85546875" style="1" customWidth="1"/>
    <col min="9" max="9" width="22.42578125" style="1" customWidth="1"/>
    <col min="10" max="10" width="11.42578125" style="1"/>
    <col min="11" max="11" width="11.7109375" style="1" bestFit="1" customWidth="1"/>
    <col min="12" max="257" width="11.42578125" style="1"/>
    <col min="258" max="258" width="10.140625" style="1" customWidth="1"/>
    <col min="259" max="259" width="21.7109375" style="1" customWidth="1"/>
    <col min="260" max="260" width="10.140625" style="1" customWidth="1"/>
    <col min="261" max="261" width="14.7109375" style="1" customWidth="1"/>
    <col min="262" max="262" width="22.5703125" style="1" customWidth="1"/>
    <col min="263" max="263" width="11.42578125" style="1"/>
    <col min="264" max="264" width="11.85546875" style="1" customWidth="1"/>
    <col min="265" max="265" width="22.42578125" style="1" customWidth="1"/>
    <col min="266" max="266" width="11.42578125" style="1"/>
    <col min="267" max="267" width="11.7109375" style="1" bestFit="1" customWidth="1"/>
    <col min="268" max="513" width="11.42578125" style="1"/>
    <col min="514" max="514" width="10.140625" style="1" customWidth="1"/>
    <col min="515" max="515" width="21.7109375" style="1" customWidth="1"/>
    <col min="516" max="516" width="10.140625" style="1" customWidth="1"/>
    <col min="517" max="517" width="14.7109375" style="1" customWidth="1"/>
    <col min="518" max="518" width="22.5703125" style="1" customWidth="1"/>
    <col min="519" max="519" width="11.42578125" style="1"/>
    <col min="520" max="520" width="11.85546875" style="1" customWidth="1"/>
    <col min="521" max="521" width="22.42578125" style="1" customWidth="1"/>
    <col min="522" max="522" width="11.42578125" style="1"/>
    <col min="523" max="523" width="11.7109375" style="1" bestFit="1" customWidth="1"/>
    <col min="524" max="769" width="11.42578125" style="1"/>
    <col min="770" max="770" width="10.140625" style="1" customWidth="1"/>
    <col min="771" max="771" width="21.7109375" style="1" customWidth="1"/>
    <col min="772" max="772" width="10.140625" style="1" customWidth="1"/>
    <col min="773" max="773" width="14.7109375" style="1" customWidth="1"/>
    <col min="774" max="774" width="22.5703125" style="1" customWidth="1"/>
    <col min="775" max="775" width="11.42578125" style="1"/>
    <col min="776" max="776" width="11.85546875" style="1" customWidth="1"/>
    <col min="777" max="777" width="22.42578125" style="1" customWidth="1"/>
    <col min="778" max="778" width="11.42578125" style="1"/>
    <col min="779" max="779" width="11.7109375" style="1" bestFit="1" customWidth="1"/>
    <col min="780" max="1025" width="11.42578125" style="1"/>
    <col min="1026" max="1026" width="10.140625" style="1" customWidth="1"/>
    <col min="1027" max="1027" width="21.7109375" style="1" customWidth="1"/>
    <col min="1028" max="1028" width="10.140625" style="1" customWidth="1"/>
    <col min="1029" max="1029" width="14.7109375" style="1" customWidth="1"/>
    <col min="1030" max="1030" width="22.5703125" style="1" customWidth="1"/>
    <col min="1031" max="1031" width="11.42578125" style="1"/>
    <col min="1032" max="1032" width="11.85546875" style="1" customWidth="1"/>
    <col min="1033" max="1033" width="22.42578125" style="1" customWidth="1"/>
    <col min="1034" max="1034" width="11.42578125" style="1"/>
    <col min="1035" max="1035" width="11.7109375" style="1" bestFit="1" customWidth="1"/>
    <col min="1036" max="1281" width="11.42578125" style="1"/>
    <col min="1282" max="1282" width="10.140625" style="1" customWidth="1"/>
    <col min="1283" max="1283" width="21.7109375" style="1" customWidth="1"/>
    <col min="1284" max="1284" width="10.140625" style="1" customWidth="1"/>
    <col min="1285" max="1285" width="14.7109375" style="1" customWidth="1"/>
    <col min="1286" max="1286" width="22.5703125" style="1" customWidth="1"/>
    <col min="1287" max="1287" width="11.42578125" style="1"/>
    <col min="1288" max="1288" width="11.85546875" style="1" customWidth="1"/>
    <col min="1289" max="1289" width="22.42578125" style="1" customWidth="1"/>
    <col min="1290" max="1290" width="11.42578125" style="1"/>
    <col min="1291" max="1291" width="11.7109375" style="1" bestFit="1" customWidth="1"/>
    <col min="1292" max="1537" width="11.42578125" style="1"/>
    <col min="1538" max="1538" width="10.140625" style="1" customWidth="1"/>
    <col min="1539" max="1539" width="21.7109375" style="1" customWidth="1"/>
    <col min="1540" max="1540" width="10.140625" style="1" customWidth="1"/>
    <col min="1541" max="1541" width="14.7109375" style="1" customWidth="1"/>
    <col min="1542" max="1542" width="22.5703125" style="1" customWidth="1"/>
    <col min="1543" max="1543" width="11.42578125" style="1"/>
    <col min="1544" max="1544" width="11.85546875" style="1" customWidth="1"/>
    <col min="1545" max="1545" width="22.42578125" style="1" customWidth="1"/>
    <col min="1546" max="1546" width="11.42578125" style="1"/>
    <col min="1547" max="1547" width="11.7109375" style="1" bestFit="1" customWidth="1"/>
    <col min="1548" max="1793" width="11.42578125" style="1"/>
    <col min="1794" max="1794" width="10.140625" style="1" customWidth="1"/>
    <col min="1795" max="1795" width="21.7109375" style="1" customWidth="1"/>
    <col min="1796" max="1796" width="10.140625" style="1" customWidth="1"/>
    <col min="1797" max="1797" width="14.7109375" style="1" customWidth="1"/>
    <col min="1798" max="1798" width="22.5703125" style="1" customWidth="1"/>
    <col min="1799" max="1799" width="11.42578125" style="1"/>
    <col min="1800" max="1800" width="11.85546875" style="1" customWidth="1"/>
    <col min="1801" max="1801" width="22.42578125" style="1" customWidth="1"/>
    <col min="1802" max="1802" width="11.42578125" style="1"/>
    <col min="1803" max="1803" width="11.7109375" style="1" bestFit="1" customWidth="1"/>
    <col min="1804" max="2049" width="11.42578125" style="1"/>
    <col min="2050" max="2050" width="10.140625" style="1" customWidth="1"/>
    <col min="2051" max="2051" width="21.7109375" style="1" customWidth="1"/>
    <col min="2052" max="2052" width="10.140625" style="1" customWidth="1"/>
    <col min="2053" max="2053" width="14.7109375" style="1" customWidth="1"/>
    <col min="2054" max="2054" width="22.5703125" style="1" customWidth="1"/>
    <col min="2055" max="2055" width="11.42578125" style="1"/>
    <col min="2056" max="2056" width="11.85546875" style="1" customWidth="1"/>
    <col min="2057" max="2057" width="22.42578125" style="1" customWidth="1"/>
    <col min="2058" max="2058" width="11.42578125" style="1"/>
    <col min="2059" max="2059" width="11.7109375" style="1" bestFit="1" customWidth="1"/>
    <col min="2060" max="2305" width="11.42578125" style="1"/>
    <col min="2306" max="2306" width="10.140625" style="1" customWidth="1"/>
    <col min="2307" max="2307" width="21.7109375" style="1" customWidth="1"/>
    <col min="2308" max="2308" width="10.140625" style="1" customWidth="1"/>
    <col min="2309" max="2309" width="14.7109375" style="1" customWidth="1"/>
    <col min="2310" max="2310" width="22.5703125" style="1" customWidth="1"/>
    <col min="2311" max="2311" width="11.42578125" style="1"/>
    <col min="2312" max="2312" width="11.85546875" style="1" customWidth="1"/>
    <col min="2313" max="2313" width="22.42578125" style="1" customWidth="1"/>
    <col min="2314" max="2314" width="11.42578125" style="1"/>
    <col min="2315" max="2315" width="11.7109375" style="1" bestFit="1" customWidth="1"/>
    <col min="2316" max="2561" width="11.42578125" style="1"/>
    <col min="2562" max="2562" width="10.140625" style="1" customWidth="1"/>
    <col min="2563" max="2563" width="21.7109375" style="1" customWidth="1"/>
    <col min="2564" max="2564" width="10.140625" style="1" customWidth="1"/>
    <col min="2565" max="2565" width="14.7109375" style="1" customWidth="1"/>
    <col min="2566" max="2566" width="22.5703125" style="1" customWidth="1"/>
    <col min="2567" max="2567" width="11.42578125" style="1"/>
    <col min="2568" max="2568" width="11.85546875" style="1" customWidth="1"/>
    <col min="2569" max="2569" width="22.42578125" style="1" customWidth="1"/>
    <col min="2570" max="2570" width="11.42578125" style="1"/>
    <col min="2571" max="2571" width="11.7109375" style="1" bestFit="1" customWidth="1"/>
    <col min="2572" max="2817" width="11.42578125" style="1"/>
    <col min="2818" max="2818" width="10.140625" style="1" customWidth="1"/>
    <col min="2819" max="2819" width="21.7109375" style="1" customWidth="1"/>
    <col min="2820" max="2820" width="10.140625" style="1" customWidth="1"/>
    <col min="2821" max="2821" width="14.7109375" style="1" customWidth="1"/>
    <col min="2822" max="2822" width="22.5703125" style="1" customWidth="1"/>
    <col min="2823" max="2823" width="11.42578125" style="1"/>
    <col min="2824" max="2824" width="11.85546875" style="1" customWidth="1"/>
    <col min="2825" max="2825" width="22.42578125" style="1" customWidth="1"/>
    <col min="2826" max="2826" width="11.42578125" style="1"/>
    <col min="2827" max="2827" width="11.7109375" style="1" bestFit="1" customWidth="1"/>
    <col min="2828" max="3073" width="11.42578125" style="1"/>
    <col min="3074" max="3074" width="10.140625" style="1" customWidth="1"/>
    <col min="3075" max="3075" width="21.7109375" style="1" customWidth="1"/>
    <col min="3076" max="3076" width="10.140625" style="1" customWidth="1"/>
    <col min="3077" max="3077" width="14.7109375" style="1" customWidth="1"/>
    <col min="3078" max="3078" width="22.5703125" style="1" customWidth="1"/>
    <col min="3079" max="3079" width="11.42578125" style="1"/>
    <col min="3080" max="3080" width="11.85546875" style="1" customWidth="1"/>
    <col min="3081" max="3081" width="22.42578125" style="1" customWidth="1"/>
    <col min="3082" max="3082" width="11.42578125" style="1"/>
    <col min="3083" max="3083" width="11.7109375" style="1" bestFit="1" customWidth="1"/>
    <col min="3084" max="3329" width="11.42578125" style="1"/>
    <col min="3330" max="3330" width="10.140625" style="1" customWidth="1"/>
    <col min="3331" max="3331" width="21.7109375" style="1" customWidth="1"/>
    <col min="3332" max="3332" width="10.140625" style="1" customWidth="1"/>
    <col min="3333" max="3333" width="14.7109375" style="1" customWidth="1"/>
    <col min="3334" max="3334" width="22.5703125" style="1" customWidth="1"/>
    <col min="3335" max="3335" width="11.42578125" style="1"/>
    <col min="3336" max="3336" width="11.85546875" style="1" customWidth="1"/>
    <col min="3337" max="3337" width="22.42578125" style="1" customWidth="1"/>
    <col min="3338" max="3338" width="11.42578125" style="1"/>
    <col min="3339" max="3339" width="11.7109375" style="1" bestFit="1" customWidth="1"/>
    <col min="3340" max="3585" width="11.42578125" style="1"/>
    <col min="3586" max="3586" width="10.140625" style="1" customWidth="1"/>
    <col min="3587" max="3587" width="21.7109375" style="1" customWidth="1"/>
    <col min="3588" max="3588" width="10.140625" style="1" customWidth="1"/>
    <col min="3589" max="3589" width="14.7109375" style="1" customWidth="1"/>
    <col min="3590" max="3590" width="22.5703125" style="1" customWidth="1"/>
    <col min="3591" max="3591" width="11.42578125" style="1"/>
    <col min="3592" max="3592" width="11.85546875" style="1" customWidth="1"/>
    <col min="3593" max="3593" width="22.42578125" style="1" customWidth="1"/>
    <col min="3594" max="3594" width="11.42578125" style="1"/>
    <col min="3595" max="3595" width="11.7109375" style="1" bestFit="1" customWidth="1"/>
    <col min="3596" max="3841" width="11.42578125" style="1"/>
    <col min="3842" max="3842" width="10.140625" style="1" customWidth="1"/>
    <col min="3843" max="3843" width="21.7109375" style="1" customWidth="1"/>
    <col min="3844" max="3844" width="10.140625" style="1" customWidth="1"/>
    <col min="3845" max="3845" width="14.7109375" style="1" customWidth="1"/>
    <col min="3846" max="3846" width="22.5703125" style="1" customWidth="1"/>
    <col min="3847" max="3847" width="11.42578125" style="1"/>
    <col min="3848" max="3848" width="11.85546875" style="1" customWidth="1"/>
    <col min="3849" max="3849" width="22.42578125" style="1" customWidth="1"/>
    <col min="3850" max="3850" width="11.42578125" style="1"/>
    <col min="3851" max="3851" width="11.7109375" style="1" bestFit="1" customWidth="1"/>
    <col min="3852" max="4097" width="11.42578125" style="1"/>
    <col min="4098" max="4098" width="10.140625" style="1" customWidth="1"/>
    <col min="4099" max="4099" width="21.7109375" style="1" customWidth="1"/>
    <col min="4100" max="4100" width="10.140625" style="1" customWidth="1"/>
    <col min="4101" max="4101" width="14.7109375" style="1" customWidth="1"/>
    <col min="4102" max="4102" width="22.5703125" style="1" customWidth="1"/>
    <col min="4103" max="4103" width="11.42578125" style="1"/>
    <col min="4104" max="4104" width="11.85546875" style="1" customWidth="1"/>
    <col min="4105" max="4105" width="22.42578125" style="1" customWidth="1"/>
    <col min="4106" max="4106" width="11.42578125" style="1"/>
    <col min="4107" max="4107" width="11.7109375" style="1" bestFit="1" customWidth="1"/>
    <col min="4108" max="4353" width="11.42578125" style="1"/>
    <col min="4354" max="4354" width="10.140625" style="1" customWidth="1"/>
    <col min="4355" max="4355" width="21.7109375" style="1" customWidth="1"/>
    <col min="4356" max="4356" width="10.140625" style="1" customWidth="1"/>
    <col min="4357" max="4357" width="14.7109375" style="1" customWidth="1"/>
    <col min="4358" max="4358" width="22.5703125" style="1" customWidth="1"/>
    <col min="4359" max="4359" width="11.42578125" style="1"/>
    <col min="4360" max="4360" width="11.85546875" style="1" customWidth="1"/>
    <col min="4361" max="4361" width="22.42578125" style="1" customWidth="1"/>
    <col min="4362" max="4362" width="11.42578125" style="1"/>
    <col min="4363" max="4363" width="11.7109375" style="1" bestFit="1" customWidth="1"/>
    <col min="4364" max="4609" width="11.42578125" style="1"/>
    <col min="4610" max="4610" width="10.140625" style="1" customWidth="1"/>
    <col min="4611" max="4611" width="21.7109375" style="1" customWidth="1"/>
    <col min="4612" max="4612" width="10.140625" style="1" customWidth="1"/>
    <col min="4613" max="4613" width="14.7109375" style="1" customWidth="1"/>
    <col min="4614" max="4614" width="22.5703125" style="1" customWidth="1"/>
    <col min="4615" max="4615" width="11.42578125" style="1"/>
    <col min="4616" max="4616" width="11.85546875" style="1" customWidth="1"/>
    <col min="4617" max="4617" width="22.42578125" style="1" customWidth="1"/>
    <col min="4618" max="4618" width="11.42578125" style="1"/>
    <col min="4619" max="4619" width="11.7109375" style="1" bestFit="1" customWidth="1"/>
    <col min="4620" max="4865" width="11.42578125" style="1"/>
    <col min="4866" max="4866" width="10.140625" style="1" customWidth="1"/>
    <col min="4867" max="4867" width="21.7109375" style="1" customWidth="1"/>
    <col min="4868" max="4868" width="10.140625" style="1" customWidth="1"/>
    <col min="4869" max="4869" width="14.7109375" style="1" customWidth="1"/>
    <col min="4870" max="4870" width="22.5703125" style="1" customWidth="1"/>
    <col min="4871" max="4871" width="11.42578125" style="1"/>
    <col min="4872" max="4872" width="11.85546875" style="1" customWidth="1"/>
    <col min="4873" max="4873" width="22.42578125" style="1" customWidth="1"/>
    <col min="4874" max="4874" width="11.42578125" style="1"/>
    <col min="4875" max="4875" width="11.7109375" style="1" bestFit="1" customWidth="1"/>
    <col min="4876" max="5121" width="11.42578125" style="1"/>
    <col min="5122" max="5122" width="10.140625" style="1" customWidth="1"/>
    <col min="5123" max="5123" width="21.7109375" style="1" customWidth="1"/>
    <col min="5124" max="5124" width="10.140625" style="1" customWidth="1"/>
    <col min="5125" max="5125" width="14.7109375" style="1" customWidth="1"/>
    <col min="5126" max="5126" width="22.5703125" style="1" customWidth="1"/>
    <col min="5127" max="5127" width="11.42578125" style="1"/>
    <col min="5128" max="5128" width="11.85546875" style="1" customWidth="1"/>
    <col min="5129" max="5129" width="22.42578125" style="1" customWidth="1"/>
    <col min="5130" max="5130" width="11.42578125" style="1"/>
    <col min="5131" max="5131" width="11.7109375" style="1" bestFit="1" customWidth="1"/>
    <col min="5132" max="5377" width="11.42578125" style="1"/>
    <col min="5378" max="5378" width="10.140625" style="1" customWidth="1"/>
    <col min="5379" max="5379" width="21.7109375" style="1" customWidth="1"/>
    <col min="5380" max="5380" width="10.140625" style="1" customWidth="1"/>
    <col min="5381" max="5381" width="14.7109375" style="1" customWidth="1"/>
    <col min="5382" max="5382" width="22.5703125" style="1" customWidth="1"/>
    <col min="5383" max="5383" width="11.42578125" style="1"/>
    <col min="5384" max="5384" width="11.85546875" style="1" customWidth="1"/>
    <col min="5385" max="5385" width="22.42578125" style="1" customWidth="1"/>
    <col min="5386" max="5386" width="11.42578125" style="1"/>
    <col min="5387" max="5387" width="11.7109375" style="1" bestFit="1" customWidth="1"/>
    <col min="5388" max="5633" width="11.42578125" style="1"/>
    <col min="5634" max="5634" width="10.140625" style="1" customWidth="1"/>
    <col min="5635" max="5635" width="21.7109375" style="1" customWidth="1"/>
    <col min="5636" max="5636" width="10.140625" style="1" customWidth="1"/>
    <col min="5637" max="5637" width="14.7109375" style="1" customWidth="1"/>
    <col min="5638" max="5638" width="22.5703125" style="1" customWidth="1"/>
    <col min="5639" max="5639" width="11.42578125" style="1"/>
    <col min="5640" max="5640" width="11.85546875" style="1" customWidth="1"/>
    <col min="5641" max="5641" width="22.42578125" style="1" customWidth="1"/>
    <col min="5642" max="5642" width="11.42578125" style="1"/>
    <col min="5643" max="5643" width="11.7109375" style="1" bestFit="1" customWidth="1"/>
    <col min="5644" max="5889" width="11.42578125" style="1"/>
    <col min="5890" max="5890" width="10.140625" style="1" customWidth="1"/>
    <col min="5891" max="5891" width="21.7109375" style="1" customWidth="1"/>
    <col min="5892" max="5892" width="10.140625" style="1" customWidth="1"/>
    <col min="5893" max="5893" width="14.7109375" style="1" customWidth="1"/>
    <col min="5894" max="5894" width="22.5703125" style="1" customWidth="1"/>
    <col min="5895" max="5895" width="11.42578125" style="1"/>
    <col min="5896" max="5896" width="11.85546875" style="1" customWidth="1"/>
    <col min="5897" max="5897" width="22.42578125" style="1" customWidth="1"/>
    <col min="5898" max="5898" width="11.42578125" style="1"/>
    <col min="5899" max="5899" width="11.7109375" style="1" bestFit="1" customWidth="1"/>
    <col min="5900" max="6145" width="11.42578125" style="1"/>
    <col min="6146" max="6146" width="10.140625" style="1" customWidth="1"/>
    <col min="6147" max="6147" width="21.7109375" style="1" customWidth="1"/>
    <col min="6148" max="6148" width="10.140625" style="1" customWidth="1"/>
    <col min="6149" max="6149" width="14.7109375" style="1" customWidth="1"/>
    <col min="6150" max="6150" width="22.5703125" style="1" customWidth="1"/>
    <col min="6151" max="6151" width="11.42578125" style="1"/>
    <col min="6152" max="6152" width="11.85546875" style="1" customWidth="1"/>
    <col min="6153" max="6153" width="22.42578125" style="1" customWidth="1"/>
    <col min="6154" max="6154" width="11.42578125" style="1"/>
    <col min="6155" max="6155" width="11.7109375" style="1" bestFit="1" customWidth="1"/>
    <col min="6156" max="6401" width="11.42578125" style="1"/>
    <col min="6402" max="6402" width="10.140625" style="1" customWidth="1"/>
    <col min="6403" max="6403" width="21.7109375" style="1" customWidth="1"/>
    <col min="6404" max="6404" width="10.140625" style="1" customWidth="1"/>
    <col min="6405" max="6405" width="14.7109375" style="1" customWidth="1"/>
    <col min="6406" max="6406" width="22.5703125" style="1" customWidth="1"/>
    <col min="6407" max="6407" width="11.42578125" style="1"/>
    <col min="6408" max="6408" width="11.85546875" style="1" customWidth="1"/>
    <col min="6409" max="6409" width="22.42578125" style="1" customWidth="1"/>
    <col min="6410" max="6410" width="11.42578125" style="1"/>
    <col min="6411" max="6411" width="11.7109375" style="1" bestFit="1" customWidth="1"/>
    <col min="6412" max="6657" width="11.42578125" style="1"/>
    <col min="6658" max="6658" width="10.140625" style="1" customWidth="1"/>
    <col min="6659" max="6659" width="21.7109375" style="1" customWidth="1"/>
    <col min="6660" max="6660" width="10.140625" style="1" customWidth="1"/>
    <col min="6661" max="6661" width="14.7109375" style="1" customWidth="1"/>
    <col min="6662" max="6662" width="22.5703125" style="1" customWidth="1"/>
    <col min="6663" max="6663" width="11.42578125" style="1"/>
    <col min="6664" max="6664" width="11.85546875" style="1" customWidth="1"/>
    <col min="6665" max="6665" width="22.42578125" style="1" customWidth="1"/>
    <col min="6666" max="6666" width="11.42578125" style="1"/>
    <col min="6667" max="6667" width="11.7109375" style="1" bestFit="1" customWidth="1"/>
    <col min="6668" max="6913" width="11.42578125" style="1"/>
    <col min="6914" max="6914" width="10.140625" style="1" customWidth="1"/>
    <col min="6915" max="6915" width="21.7109375" style="1" customWidth="1"/>
    <col min="6916" max="6916" width="10.140625" style="1" customWidth="1"/>
    <col min="6917" max="6917" width="14.7109375" style="1" customWidth="1"/>
    <col min="6918" max="6918" width="22.5703125" style="1" customWidth="1"/>
    <col min="6919" max="6919" width="11.42578125" style="1"/>
    <col min="6920" max="6920" width="11.85546875" style="1" customWidth="1"/>
    <col min="6921" max="6921" width="22.42578125" style="1" customWidth="1"/>
    <col min="6922" max="6922" width="11.42578125" style="1"/>
    <col min="6923" max="6923" width="11.7109375" style="1" bestFit="1" customWidth="1"/>
    <col min="6924" max="7169" width="11.42578125" style="1"/>
    <col min="7170" max="7170" width="10.140625" style="1" customWidth="1"/>
    <col min="7171" max="7171" width="21.7109375" style="1" customWidth="1"/>
    <col min="7172" max="7172" width="10.140625" style="1" customWidth="1"/>
    <col min="7173" max="7173" width="14.7109375" style="1" customWidth="1"/>
    <col min="7174" max="7174" width="22.5703125" style="1" customWidth="1"/>
    <col min="7175" max="7175" width="11.42578125" style="1"/>
    <col min="7176" max="7176" width="11.85546875" style="1" customWidth="1"/>
    <col min="7177" max="7177" width="22.42578125" style="1" customWidth="1"/>
    <col min="7178" max="7178" width="11.42578125" style="1"/>
    <col min="7179" max="7179" width="11.7109375" style="1" bestFit="1" customWidth="1"/>
    <col min="7180" max="7425" width="11.42578125" style="1"/>
    <col min="7426" max="7426" width="10.140625" style="1" customWidth="1"/>
    <col min="7427" max="7427" width="21.7109375" style="1" customWidth="1"/>
    <col min="7428" max="7428" width="10.140625" style="1" customWidth="1"/>
    <col min="7429" max="7429" width="14.7109375" style="1" customWidth="1"/>
    <col min="7430" max="7430" width="22.5703125" style="1" customWidth="1"/>
    <col min="7431" max="7431" width="11.42578125" style="1"/>
    <col min="7432" max="7432" width="11.85546875" style="1" customWidth="1"/>
    <col min="7433" max="7433" width="22.42578125" style="1" customWidth="1"/>
    <col min="7434" max="7434" width="11.42578125" style="1"/>
    <col min="7435" max="7435" width="11.7109375" style="1" bestFit="1" customWidth="1"/>
    <col min="7436" max="7681" width="11.42578125" style="1"/>
    <col min="7682" max="7682" width="10.140625" style="1" customWidth="1"/>
    <col min="7683" max="7683" width="21.7109375" style="1" customWidth="1"/>
    <col min="7684" max="7684" width="10.140625" style="1" customWidth="1"/>
    <col min="7685" max="7685" width="14.7109375" style="1" customWidth="1"/>
    <col min="7686" max="7686" width="22.5703125" style="1" customWidth="1"/>
    <col min="7687" max="7687" width="11.42578125" style="1"/>
    <col min="7688" max="7688" width="11.85546875" style="1" customWidth="1"/>
    <col min="7689" max="7689" width="22.42578125" style="1" customWidth="1"/>
    <col min="7690" max="7690" width="11.42578125" style="1"/>
    <col min="7691" max="7691" width="11.7109375" style="1" bestFit="1" customWidth="1"/>
    <col min="7692" max="7937" width="11.42578125" style="1"/>
    <col min="7938" max="7938" width="10.140625" style="1" customWidth="1"/>
    <col min="7939" max="7939" width="21.7109375" style="1" customWidth="1"/>
    <col min="7940" max="7940" width="10.140625" style="1" customWidth="1"/>
    <col min="7941" max="7941" width="14.7109375" style="1" customWidth="1"/>
    <col min="7942" max="7942" width="22.5703125" style="1" customWidth="1"/>
    <col min="7943" max="7943" width="11.42578125" style="1"/>
    <col min="7944" max="7944" width="11.85546875" style="1" customWidth="1"/>
    <col min="7945" max="7945" width="22.42578125" style="1" customWidth="1"/>
    <col min="7946" max="7946" width="11.42578125" style="1"/>
    <col min="7947" max="7947" width="11.7109375" style="1" bestFit="1" customWidth="1"/>
    <col min="7948" max="8193" width="11.42578125" style="1"/>
    <col min="8194" max="8194" width="10.140625" style="1" customWidth="1"/>
    <col min="8195" max="8195" width="21.7109375" style="1" customWidth="1"/>
    <col min="8196" max="8196" width="10.140625" style="1" customWidth="1"/>
    <col min="8197" max="8197" width="14.7109375" style="1" customWidth="1"/>
    <col min="8198" max="8198" width="22.5703125" style="1" customWidth="1"/>
    <col min="8199" max="8199" width="11.42578125" style="1"/>
    <col min="8200" max="8200" width="11.85546875" style="1" customWidth="1"/>
    <col min="8201" max="8201" width="22.42578125" style="1" customWidth="1"/>
    <col min="8202" max="8202" width="11.42578125" style="1"/>
    <col min="8203" max="8203" width="11.7109375" style="1" bestFit="1" customWidth="1"/>
    <col min="8204" max="8449" width="11.42578125" style="1"/>
    <col min="8450" max="8450" width="10.140625" style="1" customWidth="1"/>
    <col min="8451" max="8451" width="21.7109375" style="1" customWidth="1"/>
    <col min="8452" max="8452" width="10.140625" style="1" customWidth="1"/>
    <col min="8453" max="8453" width="14.7109375" style="1" customWidth="1"/>
    <col min="8454" max="8454" width="22.5703125" style="1" customWidth="1"/>
    <col min="8455" max="8455" width="11.42578125" style="1"/>
    <col min="8456" max="8456" width="11.85546875" style="1" customWidth="1"/>
    <col min="8457" max="8457" width="22.42578125" style="1" customWidth="1"/>
    <col min="8458" max="8458" width="11.42578125" style="1"/>
    <col min="8459" max="8459" width="11.7109375" style="1" bestFit="1" customWidth="1"/>
    <col min="8460" max="8705" width="11.42578125" style="1"/>
    <col min="8706" max="8706" width="10.140625" style="1" customWidth="1"/>
    <col min="8707" max="8707" width="21.7109375" style="1" customWidth="1"/>
    <col min="8708" max="8708" width="10.140625" style="1" customWidth="1"/>
    <col min="8709" max="8709" width="14.7109375" style="1" customWidth="1"/>
    <col min="8710" max="8710" width="22.5703125" style="1" customWidth="1"/>
    <col min="8711" max="8711" width="11.42578125" style="1"/>
    <col min="8712" max="8712" width="11.85546875" style="1" customWidth="1"/>
    <col min="8713" max="8713" width="22.42578125" style="1" customWidth="1"/>
    <col min="8714" max="8714" width="11.42578125" style="1"/>
    <col min="8715" max="8715" width="11.7109375" style="1" bestFit="1" customWidth="1"/>
    <col min="8716" max="8961" width="11.42578125" style="1"/>
    <col min="8962" max="8962" width="10.140625" style="1" customWidth="1"/>
    <col min="8963" max="8963" width="21.7109375" style="1" customWidth="1"/>
    <col min="8964" max="8964" width="10.140625" style="1" customWidth="1"/>
    <col min="8965" max="8965" width="14.7109375" style="1" customWidth="1"/>
    <col min="8966" max="8966" width="22.5703125" style="1" customWidth="1"/>
    <col min="8967" max="8967" width="11.42578125" style="1"/>
    <col min="8968" max="8968" width="11.85546875" style="1" customWidth="1"/>
    <col min="8969" max="8969" width="22.42578125" style="1" customWidth="1"/>
    <col min="8970" max="8970" width="11.42578125" style="1"/>
    <col min="8971" max="8971" width="11.7109375" style="1" bestFit="1" customWidth="1"/>
    <col min="8972" max="9217" width="11.42578125" style="1"/>
    <col min="9218" max="9218" width="10.140625" style="1" customWidth="1"/>
    <col min="9219" max="9219" width="21.7109375" style="1" customWidth="1"/>
    <col min="9220" max="9220" width="10.140625" style="1" customWidth="1"/>
    <col min="9221" max="9221" width="14.7109375" style="1" customWidth="1"/>
    <col min="9222" max="9222" width="22.5703125" style="1" customWidth="1"/>
    <col min="9223" max="9223" width="11.42578125" style="1"/>
    <col min="9224" max="9224" width="11.85546875" style="1" customWidth="1"/>
    <col min="9225" max="9225" width="22.42578125" style="1" customWidth="1"/>
    <col min="9226" max="9226" width="11.42578125" style="1"/>
    <col min="9227" max="9227" width="11.7109375" style="1" bestFit="1" customWidth="1"/>
    <col min="9228" max="9473" width="11.42578125" style="1"/>
    <col min="9474" max="9474" width="10.140625" style="1" customWidth="1"/>
    <col min="9475" max="9475" width="21.7109375" style="1" customWidth="1"/>
    <col min="9476" max="9476" width="10.140625" style="1" customWidth="1"/>
    <col min="9477" max="9477" width="14.7109375" style="1" customWidth="1"/>
    <col min="9478" max="9478" width="22.5703125" style="1" customWidth="1"/>
    <col min="9479" max="9479" width="11.42578125" style="1"/>
    <col min="9480" max="9480" width="11.85546875" style="1" customWidth="1"/>
    <col min="9481" max="9481" width="22.42578125" style="1" customWidth="1"/>
    <col min="9482" max="9482" width="11.42578125" style="1"/>
    <col min="9483" max="9483" width="11.7109375" style="1" bestFit="1" customWidth="1"/>
    <col min="9484" max="9729" width="11.42578125" style="1"/>
    <col min="9730" max="9730" width="10.140625" style="1" customWidth="1"/>
    <col min="9731" max="9731" width="21.7109375" style="1" customWidth="1"/>
    <col min="9732" max="9732" width="10.140625" style="1" customWidth="1"/>
    <col min="9733" max="9733" width="14.7109375" style="1" customWidth="1"/>
    <col min="9734" max="9734" width="22.5703125" style="1" customWidth="1"/>
    <col min="9735" max="9735" width="11.42578125" style="1"/>
    <col min="9736" max="9736" width="11.85546875" style="1" customWidth="1"/>
    <col min="9737" max="9737" width="22.42578125" style="1" customWidth="1"/>
    <col min="9738" max="9738" width="11.42578125" style="1"/>
    <col min="9739" max="9739" width="11.7109375" style="1" bestFit="1" customWidth="1"/>
    <col min="9740" max="9985" width="11.42578125" style="1"/>
    <col min="9986" max="9986" width="10.140625" style="1" customWidth="1"/>
    <col min="9987" max="9987" width="21.7109375" style="1" customWidth="1"/>
    <col min="9988" max="9988" width="10.140625" style="1" customWidth="1"/>
    <col min="9989" max="9989" width="14.7109375" style="1" customWidth="1"/>
    <col min="9990" max="9990" width="22.5703125" style="1" customWidth="1"/>
    <col min="9991" max="9991" width="11.42578125" style="1"/>
    <col min="9992" max="9992" width="11.85546875" style="1" customWidth="1"/>
    <col min="9993" max="9993" width="22.42578125" style="1" customWidth="1"/>
    <col min="9994" max="9994" width="11.42578125" style="1"/>
    <col min="9995" max="9995" width="11.7109375" style="1" bestFit="1" customWidth="1"/>
    <col min="9996" max="10241" width="11.42578125" style="1"/>
    <col min="10242" max="10242" width="10.140625" style="1" customWidth="1"/>
    <col min="10243" max="10243" width="21.7109375" style="1" customWidth="1"/>
    <col min="10244" max="10244" width="10.140625" style="1" customWidth="1"/>
    <col min="10245" max="10245" width="14.7109375" style="1" customWidth="1"/>
    <col min="10246" max="10246" width="22.5703125" style="1" customWidth="1"/>
    <col min="10247" max="10247" width="11.42578125" style="1"/>
    <col min="10248" max="10248" width="11.85546875" style="1" customWidth="1"/>
    <col min="10249" max="10249" width="22.42578125" style="1" customWidth="1"/>
    <col min="10250" max="10250" width="11.42578125" style="1"/>
    <col min="10251" max="10251" width="11.7109375" style="1" bestFit="1" customWidth="1"/>
    <col min="10252" max="10497" width="11.42578125" style="1"/>
    <col min="10498" max="10498" width="10.140625" style="1" customWidth="1"/>
    <col min="10499" max="10499" width="21.7109375" style="1" customWidth="1"/>
    <col min="10500" max="10500" width="10.140625" style="1" customWidth="1"/>
    <col min="10501" max="10501" width="14.7109375" style="1" customWidth="1"/>
    <col min="10502" max="10502" width="22.5703125" style="1" customWidth="1"/>
    <col min="10503" max="10503" width="11.42578125" style="1"/>
    <col min="10504" max="10504" width="11.85546875" style="1" customWidth="1"/>
    <col min="10505" max="10505" width="22.42578125" style="1" customWidth="1"/>
    <col min="10506" max="10506" width="11.42578125" style="1"/>
    <col min="10507" max="10507" width="11.7109375" style="1" bestFit="1" customWidth="1"/>
    <col min="10508" max="10753" width="11.42578125" style="1"/>
    <col min="10754" max="10754" width="10.140625" style="1" customWidth="1"/>
    <col min="10755" max="10755" width="21.7109375" style="1" customWidth="1"/>
    <col min="10756" max="10756" width="10.140625" style="1" customWidth="1"/>
    <col min="10757" max="10757" width="14.7109375" style="1" customWidth="1"/>
    <col min="10758" max="10758" width="22.5703125" style="1" customWidth="1"/>
    <col min="10759" max="10759" width="11.42578125" style="1"/>
    <col min="10760" max="10760" width="11.85546875" style="1" customWidth="1"/>
    <col min="10761" max="10761" width="22.42578125" style="1" customWidth="1"/>
    <col min="10762" max="10762" width="11.42578125" style="1"/>
    <col min="10763" max="10763" width="11.7109375" style="1" bestFit="1" customWidth="1"/>
    <col min="10764" max="11009" width="11.42578125" style="1"/>
    <col min="11010" max="11010" width="10.140625" style="1" customWidth="1"/>
    <col min="11011" max="11011" width="21.7109375" style="1" customWidth="1"/>
    <col min="11012" max="11012" width="10.140625" style="1" customWidth="1"/>
    <col min="11013" max="11013" width="14.7109375" style="1" customWidth="1"/>
    <col min="11014" max="11014" width="22.5703125" style="1" customWidth="1"/>
    <col min="11015" max="11015" width="11.42578125" style="1"/>
    <col min="11016" max="11016" width="11.85546875" style="1" customWidth="1"/>
    <col min="11017" max="11017" width="22.42578125" style="1" customWidth="1"/>
    <col min="11018" max="11018" width="11.42578125" style="1"/>
    <col min="11019" max="11019" width="11.7109375" style="1" bestFit="1" customWidth="1"/>
    <col min="11020" max="11265" width="11.42578125" style="1"/>
    <col min="11266" max="11266" width="10.140625" style="1" customWidth="1"/>
    <col min="11267" max="11267" width="21.7109375" style="1" customWidth="1"/>
    <col min="11268" max="11268" width="10.140625" style="1" customWidth="1"/>
    <col min="11269" max="11269" width="14.7109375" style="1" customWidth="1"/>
    <col min="11270" max="11270" width="22.5703125" style="1" customWidth="1"/>
    <col min="11271" max="11271" width="11.42578125" style="1"/>
    <col min="11272" max="11272" width="11.85546875" style="1" customWidth="1"/>
    <col min="11273" max="11273" width="22.42578125" style="1" customWidth="1"/>
    <col min="11274" max="11274" width="11.42578125" style="1"/>
    <col min="11275" max="11275" width="11.7109375" style="1" bestFit="1" customWidth="1"/>
    <col min="11276" max="11521" width="11.42578125" style="1"/>
    <col min="11522" max="11522" width="10.140625" style="1" customWidth="1"/>
    <col min="11523" max="11523" width="21.7109375" style="1" customWidth="1"/>
    <col min="11524" max="11524" width="10.140625" style="1" customWidth="1"/>
    <col min="11525" max="11525" width="14.7109375" style="1" customWidth="1"/>
    <col min="11526" max="11526" width="22.5703125" style="1" customWidth="1"/>
    <col min="11527" max="11527" width="11.42578125" style="1"/>
    <col min="11528" max="11528" width="11.85546875" style="1" customWidth="1"/>
    <col min="11529" max="11529" width="22.42578125" style="1" customWidth="1"/>
    <col min="11530" max="11530" width="11.42578125" style="1"/>
    <col min="11531" max="11531" width="11.7109375" style="1" bestFit="1" customWidth="1"/>
    <col min="11532" max="11777" width="11.42578125" style="1"/>
    <col min="11778" max="11778" width="10.140625" style="1" customWidth="1"/>
    <col min="11779" max="11779" width="21.7109375" style="1" customWidth="1"/>
    <col min="11780" max="11780" width="10.140625" style="1" customWidth="1"/>
    <col min="11781" max="11781" width="14.7109375" style="1" customWidth="1"/>
    <col min="11782" max="11782" width="22.5703125" style="1" customWidth="1"/>
    <col min="11783" max="11783" width="11.42578125" style="1"/>
    <col min="11784" max="11784" width="11.85546875" style="1" customWidth="1"/>
    <col min="11785" max="11785" width="22.42578125" style="1" customWidth="1"/>
    <col min="11786" max="11786" width="11.42578125" style="1"/>
    <col min="11787" max="11787" width="11.7109375" style="1" bestFit="1" customWidth="1"/>
    <col min="11788" max="12033" width="11.42578125" style="1"/>
    <col min="12034" max="12034" width="10.140625" style="1" customWidth="1"/>
    <col min="12035" max="12035" width="21.7109375" style="1" customWidth="1"/>
    <col min="12036" max="12036" width="10.140625" style="1" customWidth="1"/>
    <col min="12037" max="12037" width="14.7109375" style="1" customWidth="1"/>
    <col min="12038" max="12038" width="22.5703125" style="1" customWidth="1"/>
    <col min="12039" max="12039" width="11.42578125" style="1"/>
    <col min="12040" max="12040" width="11.85546875" style="1" customWidth="1"/>
    <col min="12041" max="12041" width="22.42578125" style="1" customWidth="1"/>
    <col min="12042" max="12042" width="11.42578125" style="1"/>
    <col min="12043" max="12043" width="11.7109375" style="1" bestFit="1" customWidth="1"/>
    <col min="12044" max="12289" width="11.42578125" style="1"/>
    <col min="12290" max="12290" width="10.140625" style="1" customWidth="1"/>
    <col min="12291" max="12291" width="21.7109375" style="1" customWidth="1"/>
    <col min="12292" max="12292" width="10.140625" style="1" customWidth="1"/>
    <col min="12293" max="12293" width="14.7109375" style="1" customWidth="1"/>
    <col min="12294" max="12294" width="22.5703125" style="1" customWidth="1"/>
    <col min="12295" max="12295" width="11.42578125" style="1"/>
    <col min="12296" max="12296" width="11.85546875" style="1" customWidth="1"/>
    <col min="12297" max="12297" width="22.42578125" style="1" customWidth="1"/>
    <col min="12298" max="12298" width="11.42578125" style="1"/>
    <col min="12299" max="12299" width="11.7109375" style="1" bestFit="1" customWidth="1"/>
    <col min="12300" max="12545" width="11.42578125" style="1"/>
    <col min="12546" max="12546" width="10.140625" style="1" customWidth="1"/>
    <col min="12547" max="12547" width="21.7109375" style="1" customWidth="1"/>
    <col min="12548" max="12548" width="10.140625" style="1" customWidth="1"/>
    <col min="12549" max="12549" width="14.7109375" style="1" customWidth="1"/>
    <col min="12550" max="12550" width="22.5703125" style="1" customWidth="1"/>
    <col min="12551" max="12551" width="11.42578125" style="1"/>
    <col min="12552" max="12552" width="11.85546875" style="1" customWidth="1"/>
    <col min="12553" max="12553" width="22.42578125" style="1" customWidth="1"/>
    <col min="12554" max="12554" width="11.42578125" style="1"/>
    <col min="12555" max="12555" width="11.7109375" style="1" bestFit="1" customWidth="1"/>
    <col min="12556" max="12801" width="11.42578125" style="1"/>
    <col min="12802" max="12802" width="10.140625" style="1" customWidth="1"/>
    <col min="12803" max="12803" width="21.7109375" style="1" customWidth="1"/>
    <col min="12804" max="12804" width="10.140625" style="1" customWidth="1"/>
    <col min="12805" max="12805" width="14.7109375" style="1" customWidth="1"/>
    <col min="12806" max="12806" width="22.5703125" style="1" customWidth="1"/>
    <col min="12807" max="12807" width="11.42578125" style="1"/>
    <col min="12808" max="12808" width="11.85546875" style="1" customWidth="1"/>
    <col min="12809" max="12809" width="22.42578125" style="1" customWidth="1"/>
    <col min="12810" max="12810" width="11.42578125" style="1"/>
    <col min="12811" max="12811" width="11.7109375" style="1" bestFit="1" customWidth="1"/>
    <col min="12812" max="13057" width="11.42578125" style="1"/>
    <col min="13058" max="13058" width="10.140625" style="1" customWidth="1"/>
    <col min="13059" max="13059" width="21.7109375" style="1" customWidth="1"/>
    <col min="13060" max="13060" width="10.140625" style="1" customWidth="1"/>
    <col min="13061" max="13061" width="14.7109375" style="1" customWidth="1"/>
    <col min="13062" max="13062" width="22.5703125" style="1" customWidth="1"/>
    <col min="13063" max="13063" width="11.42578125" style="1"/>
    <col min="13064" max="13064" width="11.85546875" style="1" customWidth="1"/>
    <col min="13065" max="13065" width="22.42578125" style="1" customWidth="1"/>
    <col min="13066" max="13066" width="11.42578125" style="1"/>
    <col min="13067" max="13067" width="11.7109375" style="1" bestFit="1" customWidth="1"/>
    <col min="13068" max="13313" width="11.42578125" style="1"/>
    <col min="13314" max="13314" width="10.140625" style="1" customWidth="1"/>
    <col min="13315" max="13315" width="21.7109375" style="1" customWidth="1"/>
    <col min="13316" max="13316" width="10.140625" style="1" customWidth="1"/>
    <col min="13317" max="13317" width="14.7109375" style="1" customWidth="1"/>
    <col min="13318" max="13318" width="22.5703125" style="1" customWidth="1"/>
    <col min="13319" max="13319" width="11.42578125" style="1"/>
    <col min="13320" max="13320" width="11.85546875" style="1" customWidth="1"/>
    <col min="13321" max="13321" width="22.42578125" style="1" customWidth="1"/>
    <col min="13322" max="13322" width="11.42578125" style="1"/>
    <col min="13323" max="13323" width="11.7109375" style="1" bestFit="1" customWidth="1"/>
    <col min="13324" max="13569" width="11.42578125" style="1"/>
    <col min="13570" max="13570" width="10.140625" style="1" customWidth="1"/>
    <col min="13571" max="13571" width="21.7109375" style="1" customWidth="1"/>
    <col min="13572" max="13572" width="10.140625" style="1" customWidth="1"/>
    <col min="13573" max="13573" width="14.7109375" style="1" customWidth="1"/>
    <col min="13574" max="13574" width="22.5703125" style="1" customWidth="1"/>
    <col min="13575" max="13575" width="11.42578125" style="1"/>
    <col min="13576" max="13576" width="11.85546875" style="1" customWidth="1"/>
    <col min="13577" max="13577" width="22.42578125" style="1" customWidth="1"/>
    <col min="13578" max="13578" width="11.42578125" style="1"/>
    <col min="13579" max="13579" width="11.7109375" style="1" bestFit="1" customWidth="1"/>
    <col min="13580" max="13825" width="11.42578125" style="1"/>
    <col min="13826" max="13826" width="10.140625" style="1" customWidth="1"/>
    <col min="13827" max="13827" width="21.7109375" style="1" customWidth="1"/>
    <col min="13828" max="13828" width="10.140625" style="1" customWidth="1"/>
    <col min="13829" max="13829" width="14.7109375" style="1" customWidth="1"/>
    <col min="13830" max="13830" width="22.5703125" style="1" customWidth="1"/>
    <col min="13831" max="13831" width="11.42578125" style="1"/>
    <col min="13832" max="13832" width="11.85546875" style="1" customWidth="1"/>
    <col min="13833" max="13833" width="22.42578125" style="1" customWidth="1"/>
    <col min="13834" max="13834" width="11.42578125" style="1"/>
    <col min="13835" max="13835" width="11.7109375" style="1" bestFit="1" customWidth="1"/>
    <col min="13836" max="14081" width="11.42578125" style="1"/>
    <col min="14082" max="14082" width="10.140625" style="1" customWidth="1"/>
    <col min="14083" max="14083" width="21.7109375" style="1" customWidth="1"/>
    <col min="14084" max="14084" width="10.140625" style="1" customWidth="1"/>
    <col min="14085" max="14085" width="14.7109375" style="1" customWidth="1"/>
    <col min="14086" max="14086" width="22.5703125" style="1" customWidth="1"/>
    <col min="14087" max="14087" width="11.42578125" style="1"/>
    <col min="14088" max="14088" width="11.85546875" style="1" customWidth="1"/>
    <col min="14089" max="14089" width="22.42578125" style="1" customWidth="1"/>
    <col min="14090" max="14090" width="11.42578125" style="1"/>
    <col min="14091" max="14091" width="11.7109375" style="1" bestFit="1" customWidth="1"/>
    <col min="14092" max="14337" width="11.42578125" style="1"/>
    <col min="14338" max="14338" width="10.140625" style="1" customWidth="1"/>
    <col min="14339" max="14339" width="21.7109375" style="1" customWidth="1"/>
    <col min="14340" max="14340" width="10.140625" style="1" customWidth="1"/>
    <col min="14341" max="14341" width="14.7109375" style="1" customWidth="1"/>
    <col min="14342" max="14342" width="22.5703125" style="1" customWidth="1"/>
    <col min="14343" max="14343" width="11.42578125" style="1"/>
    <col min="14344" max="14344" width="11.85546875" style="1" customWidth="1"/>
    <col min="14345" max="14345" width="22.42578125" style="1" customWidth="1"/>
    <col min="14346" max="14346" width="11.42578125" style="1"/>
    <col min="14347" max="14347" width="11.7109375" style="1" bestFit="1" customWidth="1"/>
    <col min="14348" max="14593" width="11.42578125" style="1"/>
    <col min="14594" max="14594" width="10.140625" style="1" customWidth="1"/>
    <col min="14595" max="14595" width="21.7109375" style="1" customWidth="1"/>
    <col min="14596" max="14596" width="10.140625" style="1" customWidth="1"/>
    <col min="14597" max="14597" width="14.7109375" style="1" customWidth="1"/>
    <col min="14598" max="14598" width="22.5703125" style="1" customWidth="1"/>
    <col min="14599" max="14599" width="11.42578125" style="1"/>
    <col min="14600" max="14600" width="11.85546875" style="1" customWidth="1"/>
    <col min="14601" max="14601" width="22.42578125" style="1" customWidth="1"/>
    <col min="14602" max="14602" width="11.42578125" style="1"/>
    <col min="14603" max="14603" width="11.7109375" style="1" bestFit="1" customWidth="1"/>
    <col min="14604" max="14849" width="11.42578125" style="1"/>
    <col min="14850" max="14850" width="10.140625" style="1" customWidth="1"/>
    <col min="14851" max="14851" width="21.7109375" style="1" customWidth="1"/>
    <col min="14852" max="14852" width="10.140625" style="1" customWidth="1"/>
    <col min="14853" max="14853" width="14.7109375" style="1" customWidth="1"/>
    <col min="14854" max="14854" width="22.5703125" style="1" customWidth="1"/>
    <col min="14855" max="14855" width="11.42578125" style="1"/>
    <col min="14856" max="14856" width="11.85546875" style="1" customWidth="1"/>
    <col min="14857" max="14857" width="22.42578125" style="1" customWidth="1"/>
    <col min="14858" max="14858" width="11.42578125" style="1"/>
    <col min="14859" max="14859" width="11.7109375" style="1" bestFit="1" customWidth="1"/>
    <col min="14860" max="15105" width="11.42578125" style="1"/>
    <col min="15106" max="15106" width="10.140625" style="1" customWidth="1"/>
    <col min="15107" max="15107" width="21.7109375" style="1" customWidth="1"/>
    <col min="15108" max="15108" width="10.140625" style="1" customWidth="1"/>
    <col min="15109" max="15109" width="14.7109375" style="1" customWidth="1"/>
    <col min="15110" max="15110" width="22.5703125" style="1" customWidth="1"/>
    <col min="15111" max="15111" width="11.42578125" style="1"/>
    <col min="15112" max="15112" width="11.85546875" style="1" customWidth="1"/>
    <col min="15113" max="15113" width="22.42578125" style="1" customWidth="1"/>
    <col min="15114" max="15114" width="11.42578125" style="1"/>
    <col min="15115" max="15115" width="11.7109375" style="1" bestFit="1" customWidth="1"/>
    <col min="15116" max="15361" width="11.42578125" style="1"/>
    <col min="15362" max="15362" width="10.140625" style="1" customWidth="1"/>
    <col min="15363" max="15363" width="21.7109375" style="1" customWidth="1"/>
    <col min="15364" max="15364" width="10.140625" style="1" customWidth="1"/>
    <col min="15365" max="15365" width="14.7109375" style="1" customWidth="1"/>
    <col min="15366" max="15366" width="22.5703125" style="1" customWidth="1"/>
    <col min="15367" max="15367" width="11.42578125" style="1"/>
    <col min="15368" max="15368" width="11.85546875" style="1" customWidth="1"/>
    <col min="15369" max="15369" width="22.42578125" style="1" customWidth="1"/>
    <col min="15370" max="15370" width="11.42578125" style="1"/>
    <col min="15371" max="15371" width="11.7109375" style="1" bestFit="1" customWidth="1"/>
    <col min="15372" max="15617" width="11.42578125" style="1"/>
    <col min="15618" max="15618" width="10.140625" style="1" customWidth="1"/>
    <col min="15619" max="15619" width="21.7109375" style="1" customWidth="1"/>
    <col min="15620" max="15620" width="10.140625" style="1" customWidth="1"/>
    <col min="15621" max="15621" width="14.7109375" style="1" customWidth="1"/>
    <col min="15622" max="15622" width="22.5703125" style="1" customWidth="1"/>
    <col min="15623" max="15623" width="11.42578125" style="1"/>
    <col min="15624" max="15624" width="11.85546875" style="1" customWidth="1"/>
    <col min="15625" max="15625" width="22.42578125" style="1" customWidth="1"/>
    <col min="15626" max="15626" width="11.42578125" style="1"/>
    <col min="15627" max="15627" width="11.7109375" style="1" bestFit="1" customWidth="1"/>
    <col min="15628" max="15873" width="11.42578125" style="1"/>
    <col min="15874" max="15874" width="10.140625" style="1" customWidth="1"/>
    <col min="15875" max="15875" width="21.7109375" style="1" customWidth="1"/>
    <col min="15876" max="15876" width="10.140625" style="1" customWidth="1"/>
    <col min="15877" max="15877" width="14.7109375" style="1" customWidth="1"/>
    <col min="15878" max="15878" width="22.5703125" style="1" customWidth="1"/>
    <col min="15879" max="15879" width="11.42578125" style="1"/>
    <col min="15880" max="15880" width="11.85546875" style="1" customWidth="1"/>
    <col min="15881" max="15881" width="22.42578125" style="1" customWidth="1"/>
    <col min="15882" max="15882" width="11.42578125" style="1"/>
    <col min="15883" max="15883" width="11.7109375" style="1" bestFit="1" customWidth="1"/>
    <col min="15884" max="16129" width="11.42578125" style="1"/>
    <col min="16130" max="16130" width="10.140625" style="1" customWidth="1"/>
    <col min="16131" max="16131" width="21.7109375" style="1" customWidth="1"/>
    <col min="16132" max="16132" width="10.140625" style="1" customWidth="1"/>
    <col min="16133" max="16133" width="14.7109375" style="1" customWidth="1"/>
    <col min="16134" max="16134" width="22.5703125" style="1" customWidth="1"/>
    <col min="16135" max="16135" width="11.42578125" style="1"/>
    <col min="16136" max="16136" width="11.85546875" style="1" customWidth="1"/>
    <col min="16137" max="16137" width="22.42578125" style="1" customWidth="1"/>
    <col min="16138" max="16138" width="11.42578125" style="1"/>
    <col min="16139" max="16139" width="11.7109375" style="1" bestFit="1" customWidth="1"/>
    <col min="16140" max="16384" width="11.42578125" style="1"/>
  </cols>
  <sheetData>
    <row r="1" spans="1:11" ht="28.7" customHeight="1" thickBot="1">
      <c r="A1" s="114" t="s">
        <v>9</v>
      </c>
      <c r="B1" s="115"/>
      <c r="C1" s="115"/>
      <c r="D1" s="115"/>
      <c r="E1" s="115"/>
      <c r="F1" s="115"/>
      <c r="G1" s="115"/>
      <c r="H1" s="115"/>
      <c r="I1" s="115"/>
    </row>
    <row r="2" spans="1:11" ht="12.75" customHeight="1">
      <c r="A2" s="116" t="s">
        <v>0</v>
      </c>
      <c r="B2" s="117"/>
      <c r="C2" s="120" t="s">
        <v>108</v>
      </c>
      <c r="D2" s="121"/>
      <c r="E2" s="123" t="s">
        <v>4</v>
      </c>
      <c r="F2" s="124" t="s">
        <v>56</v>
      </c>
      <c r="G2" s="125"/>
      <c r="H2" s="123" t="s">
        <v>37</v>
      </c>
      <c r="I2" s="127" t="s">
        <v>55</v>
      </c>
    </row>
    <row r="3" spans="1:11">
      <c r="A3" s="118"/>
      <c r="B3" s="119"/>
      <c r="C3" s="122"/>
      <c r="D3" s="122"/>
      <c r="E3" s="119"/>
      <c r="F3" s="126"/>
      <c r="G3" s="126"/>
      <c r="H3" s="119"/>
      <c r="I3" s="128"/>
    </row>
    <row r="4" spans="1:11">
      <c r="A4" s="130" t="s">
        <v>1</v>
      </c>
      <c r="B4" s="119"/>
      <c r="C4" s="131" t="s">
        <v>53</v>
      </c>
      <c r="D4" s="131"/>
      <c r="E4" s="132" t="s">
        <v>5</v>
      </c>
      <c r="F4" s="132"/>
      <c r="G4" s="119"/>
      <c r="H4" s="132" t="s">
        <v>37</v>
      </c>
      <c r="I4" s="133"/>
    </row>
    <row r="5" spans="1:11">
      <c r="A5" s="118"/>
      <c r="B5" s="119"/>
      <c r="C5" s="122"/>
      <c r="D5" s="122"/>
      <c r="E5" s="119"/>
      <c r="F5" s="119"/>
      <c r="G5" s="119"/>
      <c r="H5" s="119"/>
      <c r="I5" s="134"/>
    </row>
    <row r="6" spans="1:11" ht="13.15" customHeight="1">
      <c r="A6" s="130" t="s">
        <v>49</v>
      </c>
      <c r="B6" s="119"/>
      <c r="C6" s="135" t="s">
        <v>86</v>
      </c>
      <c r="D6" s="136"/>
      <c r="E6" s="132" t="s">
        <v>6</v>
      </c>
      <c r="F6" s="139"/>
      <c r="G6" s="126"/>
      <c r="H6" s="132" t="s">
        <v>37</v>
      </c>
      <c r="I6" s="129"/>
    </row>
    <row r="7" spans="1:11">
      <c r="A7" s="118"/>
      <c r="B7" s="119"/>
      <c r="C7" s="137"/>
      <c r="D7" s="138"/>
      <c r="E7" s="119"/>
      <c r="F7" s="126"/>
      <c r="G7" s="126"/>
      <c r="H7" s="119"/>
      <c r="I7" s="128"/>
    </row>
    <row r="8" spans="1:11">
      <c r="A8" s="130" t="s">
        <v>50</v>
      </c>
      <c r="B8" s="119"/>
      <c r="C8" s="141" t="s">
        <v>109</v>
      </c>
      <c r="D8" s="141"/>
      <c r="E8" s="132" t="s">
        <v>57</v>
      </c>
      <c r="F8" s="146" t="s">
        <v>106</v>
      </c>
      <c r="G8" s="146"/>
      <c r="H8" s="132" t="s">
        <v>51</v>
      </c>
      <c r="I8" s="133"/>
    </row>
    <row r="9" spans="1:11">
      <c r="A9" s="118"/>
      <c r="B9" s="119"/>
      <c r="C9" s="141"/>
      <c r="D9" s="141"/>
      <c r="E9" s="119"/>
      <c r="F9" s="146"/>
      <c r="G9" s="146"/>
      <c r="H9" s="119"/>
      <c r="I9" s="134"/>
    </row>
    <row r="10" spans="1:11">
      <c r="A10" s="130" t="s">
        <v>52</v>
      </c>
      <c r="B10" s="119"/>
      <c r="C10" s="142" t="s">
        <v>89</v>
      </c>
      <c r="D10" s="143"/>
      <c r="E10" s="132" t="s">
        <v>7</v>
      </c>
      <c r="F10" s="141"/>
      <c r="G10" s="146"/>
      <c r="H10" s="132" t="s">
        <v>38</v>
      </c>
      <c r="I10" s="140"/>
    </row>
    <row r="11" spans="1:11">
      <c r="A11" s="118"/>
      <c r="B11" s="119"/>
      <c r="C11" s="144"/>
      <c r="D11" s="145"/>
      <c r="E11" s="119"/>
      <c r="F11" s="146"/>
      <c r="G11" s="146"/>
      <c r="H11" s="119"/>
      <c r="I11" s="140"/>
    </row>
    <row r="12" spans="1:11" ht="23.45" customHeight="1" thickBot="1">
      <c r="A12" s="147"/>
      <c r="B12" s="148"/>
      <c r="C12" s="148"/>
      <c r="D12" s="148"/>
      <c r="E12" s="148"/>
      <c r="F12" s="148"/>
      <c r="G12" s="148"/>
      <c r="H12" s="148"/>
      <c r="I12" s="149"/>
    </row>
    <row r="13" spans="1:11" ht="26.45" customHeight="1">
      <c r="A13" s="2" t="s">
        <v>10</v>
      </c>
      <c r="B13" s="150" t="s">
        <v>19</v>
      </c>
      <c r="C13" s="151"/>
      <c r="D13" s="3" t="s">
        <v>21</v>
      </c>
      <c r="E13" s="150" t="s">
        <v>26</v>
      </c>
      <c r="F13" s="151"/>
      <c r="G13" s="3" t="s">
        <v>27</v>
      </c>
      <c r="H13" s="150" t="s">
        <v>39</v>
      </c>
      <c r="I13" s="152"/>
    </row>
    <row r="14" spans="1:11" ht="15.2" customHeight="1">
      <c r="A14" s="4" t="s">
        <v>11</v>
      </c>
      <c r="B14" s="5" t="s">
        <v>20</v>
      </c>
      <c r="C14" s="6"/>
      <c r="D14" s="153" t="s">
        <v>22</v>
      </c>
      <c r="E14" s="154"/>
      <c r="F14" s="6">
        <v>0</v>
      </c>
      <c r="G14" s="153" t="s">
        <v>28</v>
      </c>
      <c r="H14" s="154"/>
      <c r="I14" s="7">
        <v>0</v>
      </c>
    </row>
    <row r="15" spans="1:11" ht="15.2" customHeight="1">
      <c r="A15" s="4"/>
      <c r="B15" s="5" t="s">
        <v>8</v>
      </c>
      <c r="C15" s="6">
        <v>0</v>
      </c>
      <c r="D15" s="153" t="s">
        <v>23</v>
      </c>
      <c r="E15" s="154"/>
      <c r="F15" s="6">
        <v>0</v>
      </c>
      <c r="G15" s="153" t="s">
        <v>29</v>
      </c>
      <c r="H15" s="154"/>
      <c r="I15" s="7">
        <v>0</v>
      </c>
      <c r="K15" s="8"/>
    </row>
    <row r="16" spans="1:11" ht="15.2" customHeight="1">
      <c r="A16" s="4" t="s">
        <v>12</v>
      </c>
      <c r="B16" s="5" t="s">
        <v>20</v>
      </c>
      <c r="C16" s="6">
        <v>0</v>
      </c>
      <c r="D16" s="153" t="s">
        <v>24</v>
      </c>
      <c r="E16" s="154"/>
      <c r="F16" s="6">
        <v>0</v>
      </c>
      <c r="G16" s="153" t="s">
        <v>30</v>
      </c>
      <c r="H16" s="154"/>
      <c r="I16" s="7">
        <v>0</v>
      </c>
    </row>
    <row r="17" spans="1:9" ht="15.2" customHeight="1">
      <c r="A17" s="4"/>
      <c r="B17" s="5" t="s">
        <v>8</v>
      </c>
      <c r="C17" s="6">
        <v>0</v>
      </c>
      <c r="D17" s="153"/>
      <c r="E17" s="154"/>
      <c r="F17" s="9"/>
      <c r="G17" s="153" t="s">
        <v>31</v>
      </c>
      <c r="H17" s="154"/>
      <c r="I17" s="7">
        <v>0</v>
      </c>
    </row>
    <row r="18" spans="1:9" ht="15.2" customHeight="1">
      <c r="A18" s="4" t="s">
        <v>13</v>
      </c>
      <c r="B18" s="5" t="s">
        <v>20</v>
      </c>
      <c r="C18" s="6">
        <v>0</v>
      </c>
      <c r="D18" s="153"/>
      <c r="E18" s="154"/>
      <c r="F18" s="9"/>
      <c r="G18" s="153" t="s">
        <v>32</v>
      </c>
      <c r="H18" s="154"/>
      <c r="I18" s="7">
        <v>0</v>
      </c>
    </row>
    <row r="19" spans="1:9" ht="15.2" customHeight="1">
      <c r="A19" s="4"/>
      <c r="B19" s="5" t="s">
        <v>8</v>
      </c>
      <c r="C19" s="6">
        <v>0</v>
      </c>
      <c r="D19" s="153"/>
      <c r="E19" s="154"/>
      <c r="F19" s="9"/>
      <c r="G19" s="153" t="s">
        <v>33</v>
      </c>
      <c r="H19" s="154"/>
      <c r="I19" s="7">
        <v>0</v>
      </c>
    </row>
    <row r="20" spans="1:9" ht="15.2" customHeight="1">
      <c r="A20" s="155" t="s">
        <v>14</v>
      </c>
      <c r="B20" s="156"/>
      <c r="C20" s="6">
        <v>0</v>
      </c>
      <c r="D20" s="153"/>
      <c r="E20" s="154"/>
      <c r="F20" s="9"/>
      <c r="G20" s="153"/>
      <c r="H20" s="154"/>
      <c r="I20" s="10"/>
    </row>
    <row r="21" spans="1:9" ht="15.2" customHeight="1">
      <c r="A21" s="155" t="s">
        <v>15</v>
      </c>
      <c r="B21" s="156"/>
      <c r="C21" s="6">
        <v>0</v>
      </c>
      <c r="D21" s="153"/>
      <c r="E21" s="154"/>
      <c r="F21" s="9"/>
      <c r="G21" s="153"/>
      <c r="H21" s="154"/>
      <c r="I21" s="10"/>
    </row>
    <row r="22" spans="1:9" ht="16.7" customHeight="1">
      <c r="A22" s="155" t="s">
        <v>16</v>
      </c>
      <c r="B22" s="156"/>
      <c r="C22" s="6">
        <f>'Stavební rozpočet'!$H$30</f>
        <v>0</v>
      </c>
      <c r="D22" s="157" t="s">
        <v>25</v>
      </c>
      <c r="E22" s="156"/>
      <c r="F22" s="6">
        <f>SUM(F14:F21)</f>
        <v>0</v>
      </c>
      <c r="G22" s="157" t="s">
        <v>34</v>
      </c>
      <c r="H22" s="156"/>
      <c r="I22" s="7">
        <f>SUM(I14:I21)</f>
        <v>0</v>
      </c>
    </row>
    <row r="23" spans="1:9">
      <c r="A23" s="11"/>
      <c r="B23" s="12"/>
      <c r="C23" s="12"/>
      <c r="D23" s="12"/>
      <c r="E23" s="12"/>
      <c r="F23" s="12"/>
      <c r="G23" s="12"/>
      <c r="H23" s="12"/>
      <c r="I23" s="13"/>
    </row>
    <row r="24" spans="1:9" ht="15.2" customHeight="1">
      <c r="A24" s="158" t="s">
        <v>17</v>
      </c>
      <c r="B24" s="159"/>
      <c r="C24" s="14">
        <v>0</v>
      </c>
      <c r="I24" s="15"/>
    </row>
    <row r="25" spans="1:9" ht="15.2" customHeight="1">
      <c r="A25" s="158" t="s">
        <v>40</v>
      </c>
      <c r="B25" s="159"/>
      <c r="C25" s="14">
        <v>0</v>
      </c>
      <c r="D25" s="160" t="s">
        <v>42</v>
      </c>
      <c r="E25" s="159"/>
      <c r="F25" s="14">
        <f>ROUND(C25*(14/100),2)</f>
        <v>0</v>
      </c>
      <c r="G25" s="160" t="s">
        <v>35</v>
      </c>
      <c r="H25" s="159"/>
      <c r="I25" s="16">
        <f>SUM(C24:C26)</f>
        <v>0</v>
      </c>
    </row>
    <row r="26" spans="1:9" ht="15.2" customHeight="1">
      <c r="A26" s="158" t="s">
        <v>41</v>
      </c>
      <c r="B26" s="159"/>
      <c r="C26" s="14">
        <f>C22+F22*I22</f>
        <v>0</v>
      </c>
      <c r="D26" s="160" t="s">
        <v>43</v>
      </c>
      <c r="E26" s="159"/>
      <c r="F26" s="14">
        <f>ROUND(C26*(21/100),2)</f>
        <v>0</v>
      </c>
      <c r="G26" s="160" t="s">
        <v>36</v>
      </c>
      <c r="H26" s="159"/>
      <c r="I26" s="16">
        <f>SUM(F25:F26)+I25</f>
        <v>0</v>
      </c>
    </row>
    <row r="27" spans="1:9">
      <c r="A27" s="17"/>
      <c r="I27" s="15"/>
    </row>
    <row r="28" spans="1:9" ht="14.45" customHeight="1">
      <c r="A28" s="166"/>
      <c r="B28" s="167"/>
      <c r="C28" s="168"/>
      <c r="D28" s="169" t="s">
        <v>4</v>
      </c>
      <c r="E28" s="167"/>
      <c r="F28" s="168"/>
      <c r="G28" s="169" t="s">
        <v>6</v>
      </c>
      <c r="H28" s="167"/>
      <c r="I28" s="170"/>
    </row>
    <row r="29" spans="1:9" ht="14.45" customHeight="1">
      <c r="A29" s="171"/>
      <c r="B29" s="172"/>
      <c r="C29" s="173"/>
      <c r="D29" s="174"/>
      <c r="E29" s="175"/>
      <c r="F29" s="176"/>
      <c r="G29" s="174"/>
      <c r="H29" s="175"/>
      <c r="I29" s="177"/>
    </row>
    <row r="30" spans="1:9" ht="14.45" customHeight="1">
      <c r="A30" s="171"/>
      <c r="B30" s="172"/>
      <c r="C30" s="173"/>
      <c r="D30" s="174"/>
      <c r="E30" s="175"/>
      <c r="F30" s="176"/>
      <c r="G30" s="19"/>
      <c r="H30" s="20"/>
      <c r="I30" s="18"/>
    </row>
    <row r="31" spans="1:9" ht="14.45" customHeight="1">
      <c r="A31" s="171"/>
      <c r="B31" s="172"/>
      <c r="C31" s="173"/>
      <c r="D31" s="178"/>
      <c r="E31" s="172"/>
      <c r="F31" s="173"/>
      <c r="G31" s="178"/>
      <c r="H31" s="172"/>
      <c r="I31" s="179"/>
    </row>
    <row r="32" spans="1:9" ht="14.45" customHeight="1" thickBot="1">
      <c r="A32" s="161"/>
      <c r="B32" s="162"/>
      <c r="C32" s="163"/>
      <c r="D32" s="164" t="s">
        <v>18</v>
      </c>
      <c r="E32" s="162"/>
      <c r="F32" s="163"/>
      <c r="G32" s="164" t="s">
        <v>18</v>
      </c>
      <c r="H32" s="162"/>
      <c r="I32" s="165"/>
    </row>
  </sheetData>
  <mergeCells count="77"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A31:C31"/>
    <mergeCell ref="D31:F31"/>
    <mergeCell ref="G31:I31"/>
    <mergeCell ref="A24:B24"/>
    <mergeCell ref="A25:B25"/>
    <mergeCell ref="D25:E25"/>
    <mergeCell ref="G25:H25"/>
    <mergeCell ref="A26:B26"/>
    <mergeCell ref="D26:E26"/>
    <mergeCell ref="G26:H26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H8:H9"/>
    <mergeCell ref="I8:I9"/>
    <mergeCell ref="A10:B11"/>
    <mergeCell ref="C10:D11"/>
    <mergeCell ref="E10:E11"/>
    <mergeCell ref="F10:G11"/>
    <mergeCell ref="H10:H11"/>
    <mergeCell ref="F8:G9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A1:I1"/>
    <mergeCell ref="A2:B3"/>
    <mergeCell ref="C2:D3"/>
    <mergeCell ref="E2:E3"/>
    <mergeCell ref="F2:G3"/>
    <mergeCell ref="H2:H3"/>
    <mergeCell ref="I2:I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1048540"/>
  <sheetViews>
    <sheetView topLeftCell="A3" workbookViewId="0">
      <selection activeCell="N9" sqref="N9"/>
    </sheetView>
  </sheetViews>
  <sheetFormatPr defaultColWidth="9.140625" defaultRowHeight="12" customHeight="1"/>
  <cols>
    <col min="1" max="1" width="8.7109375" style="26" customWidth="1"/>
    <col min="2" max="2" width="7.85546875" style="25" customWidth="1"/>
    <col min="3" max="3" width="11.5703125" style="25" customWidth="1"/>
    <col min="4" max="4" width="63.28515625" style="25" customWidth="1"/>
    <col min="5" max="5" width="7" style="25" customWidth="1"/>
    <col min="6" max="6" width="10.5703125" style="24" customWidth="1"/>
    <col min="7" max="7" width="12.140625" style="23" customWidth="1"/>
    <col min="8" max="8" width="14.42578125" style="23" customWidth="1"/>
    <col min="9" max="9" width="7.28515625" style="22" customWidth="1"/>
    <col min="10" max="251" width="8.85546875" style="22" customWidth="1"/>
    <col min="252" max="1024" width="8.85546875" style="21" customWidth="1"/>
    <col min="1025" max="1025" width="10.28515625" style="21" customWidth="1"/>
    <col min="1026" max="16384" width="9.140625" style="21"/>
  </cols>
  <sheetData>
    <row r="1" spans="1:9" ht="17.649999999999999" customHeight="1"/>
    <row r="2" spans="1:9" ht="17.649999999999999" customHeight="1">
      <c r="A2" s="58" t="s">
        <v>82</v>
      </c>
      <c r="B2" s="57"/>
      <c r="C2" s="57"/>
      <c r="D2" s="57"/>
      <c r="E2" s="57"/>
      <c r="F2" s="57"/>
      <c r="G2" s="57"/>
      <c r="H2" s="57"/>
    </row>
    <row r="3" spans="1:9" ht="17.649999999999999" customHeight="1">
      <c r="A3" s="56" t="s">
        <v>81</v>
      </c>
      <c r="B3" s="52" t="s">
        <v>87</v>
      </c>
      <c r="C3" s="52"/>
      <c r="D3" s="52"/>
      <c r="E3" s="52"/>
      <c r="F3" s="52"/>
      <c r="G3" s="52"/>
      <c r="H3" s="52"/>
    </row>
    <row r="4" spans="1:9" ht="17.649999999999999" customHeight="1">
      <c r="A4" s="56" t="s">
        <v>80</v>
      </c>
      <c r="B4" s="52" t="s">
        <v>86</v>
      </c>
      <c r="C4" s="52"/>
      <c r="D4" s="52"/>
      <c r="E4" s="52"/>
      <c r="F4" s="52" t="s">
        <v>90</v>
      </c>
      <c r="G4" s="52"/>
      <c r="H4" s="52"/>
    </row>
    <row r="5" spans="1:9" ht="17.649999999999999" customHeight="1">
      <c r="A5" s="56"/>
      <c r="B5" s="52" t="s">
        <v>88</v>
      </c>
      <c r="C5" s="52"/>
      <c r="D5" s="52"/>
      <c r="E5" s="52"/>
      <c r="F5" s="52"/>
      <c r="G5" s="52"/>
      <c r="H5" s="52"/>
    </row>
    <row r="6" spans="1:9" ht="17.649999999999999" customHeight="1">
      <c r="A6" s="56"/>
      <c r="B6" s="52"/>
      <c r="C6" s="52"/>
      <c r="D6" s="52"/>
      <c r="E6" s="52"/>
      <c r="F6" s="52" t="s">
        <v>79</v>
      </c>
      <c r="G6" s="52"/>
      <c r="H6" s="52"/>
    </row>
    <row r="7" spans="1:9" ht="17.649999999999999" customHeight="1">
      <c r="A7" s="52" t="s">
        <v>83</v>
      </c>
      <c r="B7" s="55"/>
      <c r="C7" s="52"/>
      <c r="D7" s="52"/>
      <c r="E7" s="52"/>
      <c r="F7" s="52" t="s">
        <v>78</v>
      </c>
      <c r="G7" s="52"/>
      <c r="H7" s="52"/>
    </row>
    <row r="8" spans="1:9" ht="17.649999999999999" customHeight="1">
      <c r="A8" s="52" t="s">
        <v>105</v>
      </c>
      <c r="B8" s="52"/>
      <c r="C8" s="52"/>
      <c r="D8" s="52"/>
      <c r="E8" s="52"/>
      <c r="F8" s="52" t="s">
        <v>77</v>
      </c>
      <c r="G8" s="54"/>
      <c r="H8" s="52"/>
    </row>
    <row r="9" spans="1:9" ht="17.649999999999999" customHeight="1">
      <c r="A9" s="52"/>
      <c r="B9" s="52"/>
      <c r="C9" s="52"/>
      <c r="D9" s="52"/>
      <c r="E9" s="52"/>
      <c r="F9" s="52"/>
      <c r="G9" s="52"/>
      <c r="H9" s="52"/>
    </row>
    <row r="10" spans="1:9" ht="24" customHeight="1">
      <c r="A10" s="53" t="s">
        <v>76</v>
      </c>
      <c r="B10" s="53" t="s">
        <v>75</v>
      </c>
      <c r="C10" s="53" t="s">
        <v>59</v>
      </c>
      <c r="D10" s="53" t="s">
        <v>60</v>
      </c>
      <c r="E10" s="53" t="s">
        <v>61</v>
      </c>
      <c r="F10" s="53" t="s">
        <v>74</v>
      </c>
      <c r="G10" s="53" t="s">
        <v>73</v>
      </c>
      <c r="H10" s="53" t="s">
        <v>72</v>
      </c>
    </row>
    <row r="11" spans="1:9" ht="28.9" customHeight="1">
      <c r="A11" s="53" t="s">
        <v>2</v>
      </c>
      <c r="B11" s="53" t="s">
        <v>63</v>
      </c>
      <c r="C11" s="53" t="s">
        <v>71</v>
      </c>
      <c r="D11" s="53" t="s">
        <v>62</v>
      </c>
      <c r="E11" s="53" t="s">
        <v>70</v>
      </c>
      <c r="F11" s="53" t="s">
        <v>69</v>
      </c>
      <c r="G11" s="53" t="s">
        <v>68</v>
      </c>
      <c r="H11" s="53" t="s">
        <v>67</v>
      </c>
    </row>
    <row r="12" spans="1:9" ht="17.649999999999999" customHeight="1">
      <c r="A12" s="52"/>
      <c r="B12" s="52"/>
      <c r="C12" s="52"/>
      <c r="D12" s="52"/>
      <c r="E12" s="52"/>
      <c r="F12" s="52"/>
      <c r="G12" s="52"/>
      <c r="H12" s="52"/>
    </row>
    <row r="13" spans="1:9" ht="20.25" customHeight="1">
      <c r="A13" s="51"/>
      <c r="B13" s="50"/>
      <c r="C13" s="50"/>
      <c r="D13" s="50"/>
      <c r="E13" s="50"/>
      <c r="F13" s="49"/>
      <c r="G13" s="48"/>
      <c r="H13" s="48"/>
    </row>
    <row r="14" spans="1:9" ht="20.25" customHeight="1">
      <c r="A14" s="51"/>
      <c r="B14" s="50"/>
      <c r="C14" s="50"/>
      <c r="D14" s="71"/>
      <c r="E14" s="50"/>
      <c r="F14" s="49"/>
      <c r="G14" s="48"/>
      <c r="H14" s="48"/>
    </row>
    <row r="15" spans="1:9" ht="20.45" customHeight="1">
      <c r="A15" s="62">
        <v>1</v>
      </c>
      <c r="B15" s="74" t="s">
        <v>47</v>
      </c>
      <c r="C15" s="75" t="s">
        <v>58</v>
      </c>
      <c r="D15" s="76" t="s">
        <v>66</v>
      </c>
      <c r="E15" s="77" t="s">
        <v>44</v>
      </c>
      <c r="F15" s="78">
        <v>1</v>
      </c>
      <c r="G15" s="79"/>
      <c r="H15" s="80">
        <f t="shared" ref="H15:H27" si="0">G15*F15</f>
        <v>0</v>
      </c>
      <c r="I15" s="42"/>
    </row>
    <row r="16" spans="1:9" ht="20.45" customHeight="1">
      <c r="A16" s="91">
        <v>2</v>
      </c>
      <c r="B16" s="92" t="s">
        <v>54</v>
      </c>
      <c r="C16" s="75">
        <v>113741</v>
      </c>
      <c r="D16" s="93" t="s">
        <v>91</v>
      </c>
      <c r="E16" s="45" t="s">
        <v>3</v>
      </c>
      <c r="F16" s="80">
        <v>6750</v>
      </c>
      <c r="G16" s="81"/>
      <c r="H16" s="94">
        <f t="shared" si="0"/>
        <v>0</v>
      </c>
      <c r="I16" s="42"/>
    </row>
    <row r="17" spans="1:9" ht="20.45" customHeight="1">
      <c r="A17" s="62">
        <v>3</v>
      </c>
      <c r="B17" s="92" t="s">
        <v>54</v>
      </c>
      <c r="C17" s="75">
        <v>93818</v>
      </c>
      <c r="D17" s="93" t="s">
        <v>92</v>
      </c>
      <c r="E17" s="95" t="s">
        <v>3</v>
      </c>
      <c r="F17" s="80">
        <v>6750</v>
      </c>
      <c r="G17" s="94"/>
      <c r="H17" s="94">
        <f t="shared" si="0"/>
        <v>0</v>
      </c>
      <c r="I17" s="42"/>
    </row>
    <row r="18" spans="1:9" ht="20.45" customHeight="1">
      <c r="A18" s="62">
        <v>4</v>
      </c>
      <c r="B18" s="92" t="s">
        <v>54</v>
      </c>
      <c r="C18" s="82" t="s">
        <v>93</v>
      </c>
      <c r="D18" s="93" t="s">
        <v>94</v>
      </c>
      <c r="E18" s="45" t="s">
        <v>48</v>
      </c>
      <c r="F18" s="96">
        <v>337.5</v>
      </c>
      <c r="G18" s="94"/>
      <c r="H18" s="94">
        <f t="shared" si="0"/>
        <v>0</v>
      </c>
      <c r="I18" s="42"/>
    </row>
    <row r="19" spans="1:9" ht="20.45" customHeight="1">
      <c r="A19" s="62">
        <v>5</v>
      </c>
      <c r="B19" s="92" t="s">
        <v>54</v>
      </c>
      <c r="C19" s="83" t="s">
        <v>95</v>
      </c>
      <c r="D19" s="97" t="s">
        <v>96</v>
      </c>
      <c r="E19" s="45" t="s">
        <v>3</v>
      </c>
      <c r="F19" s="80">
        <v>6750</v>
      </c>
      <c r="G19" s="94"/>
      <c r="H19" s="94">
        <f t="shared" si="0"/>
        <v>0</v>
      </c>
      <c r="I19" s="42"/>
    </row>
    <row r="20" spans="1:9" ht="20.45" customHeight="1">
      <c r="A20" s="62">
        <v>6</v>
      </c>
      <c r="B20" s="92" t="s">
        <v>54</v>
      </c>
      <c r="C20" s="84">
        <v>113761</v>
      </c>
      <c r="D20" s="93" t="s">
        <v>97</v>
      </c>
      <c r="E20" s="45" t="s">
        <v>45</v>
      </c>
      <c r="F20" s="94">
        <v>15</v>
      </c>
      <c r="G20" s="94"/>
      <c r="H20" s="94">
        <f t="shared" si="0"/>
        <v>0</v>
      </c>
      <c r="I20" s="42"/>
    </row>
    <row r="21" spans="1:9" ht="20.45" customHeight="1">
      <c r="A21" s="62">
        <v>7</v>
      </c>
      <c r="B21" s="92" t="s">
        <v>54</v>
      </c>
      <c r="C21" s="84">
        <v>931311</v>
      </c>
      <c r="D21" s="93" t="s">
        <v>98</v>
      </c>
      <c r="E21" s="45" t="s">
        <v>45</v>
      </c>
      <c r="F21" s="94">
        <v>15</v>
      </c>
      <c r="G21" s="94"/>
      <c r="H21" s="94">
        <f t="shared" si="0"/>
        <v>0</v>
      </c>
      <c r="I21" s="42"/>
    </row>
    <row r="22" spans="1:9" ht="20.45" customHeight="1">
      <c r="A22" s="62">
        <v>8</v>
      </c>
      <c r="B22" s="92" t="s">
        <v>54</v>
      </c>
      <c r="C22" s="95">
        <v>915111</v>
      </c>
      <c r="D22" s="98" t="s">
        <v>99</v>
      </c>
      <c r="E22" s="99" t="s">
        <v>3</v>
      </c>
      <c r="F22" s="100">
        <v>337.5</v>
      </c>
      <c r="G22" s="101"/>
      <c r="H22" s="101">
        <f t="shared" si="0"/>
        <v>0</v>
      </c>
      <c r="I22" s="42"/>
    </row>
    <row r="23" spans="1:9" ht="20.45" customHeight="1">
      <c r="A23" s="62">
        <v>9</v>
      </c>
      <c r="B23" s="92" t="s">
        <v>54</v>
      </c>
      <c r="C23" s="95">
        <v>56962</v>
      </c>
      <c r="D23" s="102" t="s">
        <v>100</v>
      </c>
      <c r="E23" s="99" t="s">
        <v>3</v>
      </c>
      <c r="F23" s="43">
        <v>1350</v>
      </c>
      <c r="G23" s="60"/>
      <c r="H23" s="94">
        <f t="shared" si="0"/>
        <v>0</v>
      </c>
      <c r="I23" s="42"/>
    </row>
    <row r="24" spans="1:9" ht="20.45" customHeight="1">
      <c r="A24" s="62">
        <v>10</v>
      </c>
      <c r="B24" s="92" t="s">
        <v>54</v>
      </c>
      <c r="C24" s="84">
        <v>12922</v>
      </c>
      <c r="D24" s="103" t="s">
        <v>101</v>
      </c>
      <c r="E24" s="59" t="s">
        <v>3</v>
      </c>
      <c r="F24" s="104">
        <v>1350</v>
      </c>
      <c r="G24" s="60"/>
      <c r="H24" s="61">
        <f t="shared" si="0"/>
        <v>0</v>
      </c>
      <c r="I24" s="42"/>
    </row>
    <row r="25" spans="1:9" ht="20.45" customHeight="1">
      <c r="A25" s="62">
        <v>11</v>
      </c>
      <c r="B25" s="92" t="s">
        <v>54</v>
      </c>
      <c r="C25" s="105" t="s">
        <v>102</v>
      </c>
      <c r="D25" s="106" t="s">
        <v>104</v>
      </c>
      <c r="E25" s="59" t="s">
        <v>46</v>
      </c>
      <c r="F25" s="107">
        <v>216</v>
      </c>
      <c r="G25" s="108"/>
      <c r="H25" s="61">
        <f t="shared" si="0"/>
        <v>0</v>
      </c>
      <c r="I25" s="42"/>
    </row>
    <row r="26" spans="1:9" ht="20.45" customHeight="1">
      <c r="A26" s="62">
        <v>12</v>
      </c>
      <c r="B26" s="92" t="s">
        <v>54</v>
      </c>
      <c r="C26" s="85">
        <v>919111</v>
      </c>
      <c r="D26" s="109" t="s">
        <v>103</v>
      </c>
      <c r="E26" s="110" t="s">
        <v>45</v>
      </c>
      <c r="F26" s="101">
        <v>15</v>
      </c>
      <c r="G26" s="111"/>
      <c r="H26" s="111">
        <f t="shared" si="0"/>
        <v>0</v>
      </c>
      <c r="I26" s="42"/>
    </row>
    <row r="27" spans="1:9" ht="20.45" customHeight="1">
      <c r="A27" s="62">
        <v>13</v>
      </c>
      <c r="B27" s="92" t="s">
        <v>54</v>
      </c>
      <c r="C27" s="59">
        <v>572223</v>
      </c>
      <c r="D27" s="112" t="s">
        <v>107</v>
      </c>
      <c r="E27" s="113" t="s">
        <v>3</v>
      </c>
      <c r="F27" s="61">
        <v>13500</v>
      </c>
      <c r="G27" s="61"/>
      <c r="H27" s="63">
        <f t="shared" si="0"/>
        <v>0</v>
      </c>
      <c r="I27" s="42"/>
    </row>
    <row r="28" spans="1:9" ht="20.45" customHeight="1">
      <c r="A28" s="62"/>
      <c r="B28" s="87"/>
      <c r="C28" s="88"/>
      <c r="D28" s="89"/>
      <c r="E28" s="88"/>
      <c r="F28" s="86"/>
      <c r="G28" s="90"/>
      <c r="H28" s="90"/>
      <c r="I28" s="42"/>
    </row>
    <row r="29" spans="1:9" ht="20.25" customHeight="1">
      <c r="A29" s="41"/>
      <c r="B29" s="47"/>
      <c r="C29" s="45"/>
      <c r="D29" s="46"/>
      <c r="E29" s="45"/>
      <c r="F29" s="44"/>
      <c r="G29" s="43"/>
      <c r="H29" s="40"/>
      <c r="I29" s="42"/>
    </row>
    <row r="30" spans="1:9" ht="20.25" customHeight="1">
      <c r="A30" s="39"/>
      <c r="B30" s="38"/>
      <c r="C30" s="37"/>
      <c r="D30" s="64" t="s">
        <v>35</v>
      </c>
      <c r="E30" s="65"/>
      <c r="F30" s="66"/>
      <c r="G30" s="67"/>
      <c r="H30" s="68">
        <f>SUM(H15:H29)</f>
        <v>0</v>
      </c>
    </row>
    <row r="31" spans="1:9" ht="20.25" customHeight="1">
      <c r="A31" s="36"/>
      <c r="B31" s="34"/>
      <c r="C31" s="33"/>
      <c r="D31" s="69" t="s">
        <v>65</v>
      </c>
      <c r="E31" s="69"/>
      <c r="F31" s="70"/>
      <c r="G31" s="68"/>
      <c r="H31" s="68">
        <f>H30*0.21</f>
        <v>0</v>
      </c>
    </row>
    <row r="32" spans="1:9" ht="20.25" customHeight="1">
      <c r="A32" s="35"/>
      <c r="B32" s="34"/>
      <c r="C32" s="33"/>
      <c r="D32" s="69" t="s">
        <v>64</v>
      </c>
      <c r="E32" s="69"/>
      <c r="F32" s="70"/>
      <c r="G32" s="68"/>
      <c r="H32" s="68">
        <f>SUM(H31+H30)</f>
        <v>0</v>
      </c>
    </row>
    <row r="33" spans="1:9" ht="20.25" customHeight="1">
      <c r="A33" s="32"/>
      <c r="B33" s="30"/>
      <c r="C33" s="31"/>
      <c r="D33" s="30"/>
      <c r="E33" s="180"/>
      <c r="F33" s="180"/>
      <c r="G33" s="180"/>
      <c r="H33" s="180"/>
    </row>
    <row r="34" spans="1:9" ht="20.25" customHeight="1">
      <c r="A34" s="73" t="s">
        <v>6</v>
      </c>
      <c r="B34" s="73"/>
      <c r="C34" s="73"/>
      <c r="D34" s="73"/>
      <c r="E34" s="73"/>
      <c r="F34" s="73" t="s">
        <v>4</v>
      </c>
    </row>
    <row r="35" spans="1:9" ht="20.25" customHeight="1">
      <c r="A35" s="72"/>
      <c r="B35" s="72"/>
      <c r="C35" s="72"/>
      <c r="D35" s="72"/>
      <c r="E35" s="72"/>
      <c r="F35" s="72" t="s">
        <v>84</v>
      </c>
    </row>
    <row r="36" spans="1:9" ht="26.1" customHeight="1">
      <c r="A36" s="72"/>
      <c r="B36" s="72"/>
      <c r="C36" s="72"/>
      <c r="D36" s="72"/>
      <c r="E36" s="72"/>
      <c r="F36" s="72" t="s">
        <v>85</v>
      </c>
    </row>
    <row r="38" spans="1:9" ht="12" customHeight="1">
      <c r="I38" s="29"/>
    </row>
    <row r="39" spans="1:9" ht="12" customHeight="1">
      <c r="I39" s="28"/>
    </row>
    <row r="40" spans="1:9" ht="12" customHeight="1">
      <c r="I40" s="28"/>
    </row>
    <row r="41" spans="1:9" ht="12" customHeight="1">
      <c r="I41" s="28"/>
    </row>
    <row r="42" spans="1:9" ht="12" customHeight="1">
      <c r="I42" s="28"/>
    </row>
    <row r="43" spans="1:9" ht="12" customHeight="1">
      <c r="I43" s="28"/>
    </row>
    <row r="44" spans="1:9" ht="12" customHeight="1">
      <c r="I44" s="28"/>
    </row>
    <row r="45" spans="1:9" ht="12" customHeight="1">
      <c r="I45" s="27"/>
    </row>
    <row r="1048367" ht="12.75" customHeight="1"/>
    <row r="1048368" ht="12.75" customHeight="1"/>
    <row r="1048369" ht="12.75" customHeight="1"/>
    <row r="1048370" ht="12.75" customHeight="1"/>
    <row r="1048371" ht="12.75" customHeight="1"/>
    <row r="1048372" ht="12.75" customHeight="1"/>
    <row r="1048373" ht="12.75" customHeight="1"/>
    <row r="1048374" ht="12.75" customHeight="1"/>
    <row r="1048375" ht="12.75" customHeight="1"/>
    <row r="1048376" ht="12.75" customHeight="1"/>
    <row r="1048377" ht="12.75" customHeight="1"/>
    <row r="1048378" ht="12.75" customHeight="1"/>
    <row r="1048379" ht="12.75" customHeight="1"/>
    <row r="1048380" ht="12.75" customHeight="1"/>
    <row r="1048381" ht="12.75" customHeight="1"/>
    <row r="1048382" ht="12.75" customHeight="1"/>
    <row r="1048383" ht="12.75" customHeight="1"/>
    <row r="1048384" ht="12.75" customHeight="1"/>
    <row r="1048385" ht="12.75" customHeight="1"/>
    <row r="1048386" ht="12.75" customHeight="1"/>
    <row r="1048387" ht="12.75" customHeight="1"/>
    <row r="1048388" ht="12.75" customHeight="1"/>
    <row r="1048389" ht="12.75" customHeight="1"/>
    <row r="1048390" ht="12.75" customHeight="1"/>
    <row r="1048391" ht="12.75" customHeight="1"/>
    <row r="1048392" ht="12.75" customHeight="1"/>
    <row r="1048393" ht="12.75" customHeight="1"/>
    <row r="1048394" ht="12.75" customHeight="1"/>
    <row r="1048395" ht="12.75" customHeight="1"/>
    <row r="1048396" ht="12.75" customHeight="1"/>
    <row r="1048397" ht="12.75" customHeight="1"/>
    <row r="1048398" ht="12.75" customHeight="1"/>
    <row r="1048399" ht="12.75" customHeight="1"/>
    <row r="1048400" ht="12.75" customHeight="1"/>
    <row r="1048401" ht="12.75" customHeight="1"/>
    <row r="1048402" ht="12.75" customHeight="1"/>
    <row r="1048403" ht="12.75" customHeight="1"/>
    <row r="1048404" ht="12.75" customHeight="1"/>
    <row r="1048405" ht="12.75" customHeight="1"/>
    <row r="1048406" ht="12.75" customHeight="1"/>
    <row r="1048407" ht="12.75" customHeight="1"/>
    <row r="1048408" ht="12.75" customHeight="1"/>
    <row r="1048409" ht="12.75" customHeight="1"/>
    <row r="1048410" ht="12.75" customHeight="1"/>
    <row r="1048411" ht="12.75" customHeight="1"/>
    <row r="1048412" ht="12.75" customHeight="1"/>
    <row r="1048413" ht="12.75" customHeight="1"/>
    <row r="1048414" ht="12.75" customHeight="1"/>
    <row r="1048415" ht="12.75" customHeight="1"/>
    <row r="1048416" ht="12.75" customHeight="1"/>
    <row r="1048417" ht="12.75" customHeight="1"/>
    <row r="1048418" ht="12.75" customHeight="1"/>
    <row r="1048419" ht="12.75" customHeight="1"/>
    <row r="1048420" ht="12.75" customHeight="1"/>
    <row r="1048421" ht="12.75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  <row r="1048433" ht="12.75" customHeight="1"/>
    <row r="1048434" ht="12.75" customHeight="1"/>
    <row r="1048435" ht="12.75" customHeight="1"/>
    <row r="1048436" ht="12.75" customHeight="1"/>
    <row r="1048437" ht="12.75" customHeight="1"/>
    <row r="1048438" ht="12.75" customHeight="1"/>
    <row r="1048439" ht="12.75" customHeight="1"/>
    <row r="1048440" ht="12.75" customHeight="1"/>
    <row r="1048441" ht="12.75" customHeight="1"/>
    <row r="1048442" ht="12.75" customHeight="1"/>
    <row r="1048443" ht="12.75" customHeight="1"/>
    <row r="1048444" ht="12.75" customHeight="1"/>
    <row r="1048445" ht="12.75" customHeight="1"/>
    <row r="1048446" ht="12.75" customHeight="1"/>
    <row r="1048447" ht="12.75" customHeight="1"/>
    <row r="1048448" ht="12.75" customHeight="1"/>
    <row r="1048449" ht="12.75" customHeight="1"/>
    <row r="1048450" ht="12.75" customHeight="1"/>
    <row r="1048451" ht="12.75" customHeight="1"/>
    <row r="1048452" ht="12.75" customHeight="1"/>
    <row r="1048453" ht="12.75" customHeight="1"/>
    <row r="1048454" ht="12.75" customHeight="1"/>
    <row r="1048455" ht="12.75" customHeight="1"/>
    <row r="1048456" ht="12.75" customHeight="1"/>
    <row r="1048457" ht="12.75" customHeight="1"/>
    <row r="1048458" ht="12.75" customHeight="1"/>
    <row r="1048459" ht="12.75" customHeight="1"/>
    <row r="1048460" ht="12.75" customHeight="1"/>
    <row r="1048461" ht="12.75" customHeight="1"/>
    <row r="1048462" ht="12.75" customHeight="1"/>
    <row r="1048463" ht="12.75" customHeight="1"/>
    <row r="1048464" ht="12.75" customHeight="1"/>
    <row r="1048465" ht="12.75" customHeight="1"/>
    <row r="1048466" ht="12.75" customHeight="1"/>
    <row r="1048467" ht="12.75" customHeight="1"/>
    <row r="1048468" ht="12.75" customHeight="1"/>
    <row r="1048469" ht="12.75" customHeight="1"/>
    <row r="1048470" ht="12.75" customHeight="1"/>
    <row r="1048471" ht="12.75" customHeight="1"/>
    <row r="1048472" ht="12.75" customHeight="1"/>
    <row r="1048473" ht="12.75" customHeight="1"/>
    <row r="1048474" ht="12.75" customHeight="1"/>
    <row r="1048475" ht="12.75" customHeight="1"/>
    <row r="1048476" ht="12.75" customHeight="1"/>
    <row r="1048477" ht="12.75" customHeight="1"/>
    <row r="1048478" ht="12.75" customHeight="1"/>
    <row r="1048479" ht="12.75" customHeight="1"/>
    <row r="1048480" ht="12.75" customHeight="1"/>
    <row r="1048481" ht="12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  <row r="1048490" ht="12.75" customHeight="1"/>
    <row r="1048491" ht="12.75" customHeight="1"/>
    <row r="1048492" ht="12.75" customHeight="1"/>
    <row r="1048493" ht="12.75" customHeight="1"/>
    <row r="1048494" ht="12.75" customHeight="1"/>
    <row r="1048495" ht="12.75" customHeight="1"/>
    <row r="1048496" ht="12.75" customHeight="1"/>
    <row r="1048497" ht="12.75" customHeight="1"/>
    <row r="1048498" ht="12.75" customHeight="1"/>
    <row r="1048499" ht="12.75" customHeight="1"/>
    <row r="1048500" ht="12.75" customHeight="1"/>
    <row r="1048501" ht="12.75" customHeight="1"/>
    <row r="1048502" ht="12.75" customHeight="1"/>
    <row r="1048503" ht="12.75" customHeight="1"/>
    <row r="1048504" ht="12.75" customHeight="1"/>
    <row r="1048505" ht="12.75" customHeight="1"/>
    <row r="1048506" ht="12.75" customHeight="1"/>
    <row r="1048507" ht="12.75" customHeight="1"/>
    <row r="1048508" ht="12.75" customHeight="1"/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</sheetData>
  <mergeCells count="1">
    <mergeCell ref="E33:H33"/>
  </mergeCells>
  <printOptions horizontalCentered="1" verticalCentered="1"/>
  <pageMargins left="0" right="0" top="0.39370078740157505" bottom="0.39370078740157505" header="0" footer="0"/>
  <pageSetup paperSize="9" scale="75" fitToWidth="0" fitToHeight="0" pageOrder="overThenDown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 rozpočtu</vt:lpstr>
      <vt:lpstr>Stavební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Sedláček</dc:creator>
  <cp:lastModifiedBy>Ján Kukura</cp:lastModifiedBy>
  <cp:lastPrinted>2023-08-27T13:43:03Z</cp:lastPrinted>
  <dcterms:created xsi:type="dcterms:W3CDTF">2013-11-01T07:56:19Z</dcterms:created>
  <dcterms:modified xsi:type="dcterms:W3CDTF">2025-06-20T09:57:19Z</dcterms:modified>
</cp:coreProperties>
</file>