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F:\vz\vzmr_pneuservis\e-zak\"/>
    </mc:Choice>
  </mc:AlternateContent>
  <xr:revisionPtr revIDLastSave="0" documentId="13_ncr:1_{6BB45469-DB22-4DEC-8794-957CF0E4282F}" xr6:coauthVersionLast="47" xr6:coauthVersionMax="47" xr10:uidLastSave="{00000000-0000-0000-0000-000000000000}"/>
  <bookViews>
    <workbookView xWindow="22245" yWindow="1545" windowWidth="24375" windowHeight="18390" xr2:uid="{00000000-000D-0000-FFFF-FFFF00000000}"/>
  </bookViews>
  <sheets>
    <sheet name="Lis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E13" i="2"/>
  <c r="H13" i="2" s="1"/>
  <c r="F46" i="2"/>
  <c r="G46" i="2"/>
  <c r="F47" i="2"/>
  <c r="G47" i="2"/>
  <c r="F48" i="2"/>
  <c r="G48" i="2"/>
  <c r="F49" i="2"/>
  <c r="F50" i="2"/>
  <c r="G50" i="2"/>
  <c r="F51" i="2"/>
  <c r="G51" i="2"/>
  <c r="F52" i="2"/>
  <c r="G52" i="2"/>
  <c r="D46" i="2"/>
  <c r="D47" i="2"/>
  <c r="D48" i="2"/>
  <c r="D49" i="2"/>
  <c r="G49" i="2" s="1"/>
  <c r="D50" i="2"/>
  <c r="D51" i="2"/>
  <c r="D52" i="2"/>
  <c r="F45" i="2"/>
  <c r="D45" i="2"/>
  <c r="G45" i="2" s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E14" i="2"/>
  <c r="H14" i="2" s="1"/>
  <c r="E15" i="2"/>
  <c r="H15" i="2" s="1"/>
  <c r="E16" i="2"/>
  <c r="H16" i="2" s="1"/>
  <c r="E17" i="2"/>
  <c r="H17" i="2" s="1"/>
  <c r="E18" i="2"/>
  <c r="H18" i="2" s="1"/>
  <c r="E19" i="2"/>
  <c r="H19" i="2" s="1"/>
  <c r="E20" i="2"/>
  <c r="H20" i="2" s="1"/>
  <c r="E21" i="2"/>
  <c r="H21" i="2" s="1"/>
  <c r="E22" i="2"/>
  <c r="H22" i="2" s="1"/>
  <c r="E23" i="2"/>
  <c r="H23" i="2" s="1"/>
  <c r="E24" i="2"/>
  <c r="H24" i="2" s="1"/>
  <c r="E25" i="2"/>
  <c r="H25" i="2" s="1"/>
  <c r="E26" i="2"/>
  <c r="H26" i="2" s="1"/>
  <c r="E27" i="2"/>
  <c r="H27" i="2" s="1"/>
  <c r="E28" i="2"/>
  <c r="H28" i="2" s="1"/>
  <c r="E29" i="2"/>
  <c r="H29" i="2" s="1"/>
  <c r="E30" i="2"/>
  <c r="H30" i="2" s="1"/>
  <c r="E31" i="2"/>
  <c r="H31" i="2" s="1"/>
  <c r="G32" i="2" l="1"/>
</calcChain>
</file>

<file path=xl/sharedStrings.xml><?xml version="1.0" encoding="utf-8"?>
<sst xmlns="http://schemas.openxmlformats.org/spreadsheetml/2006/main" count="64" uniqueCount="61">
  <si>
    <t>Specifikace plnění předmětu Veřejné zakázky</t>
  </si>
  <si>
    <t>- kompletní pneu servisní služby pro osobní vozy</t>
  </si>
  <si>
    <t>- kompletní pneu servisní služby pro VAN/SUV vozy</t>
  </si>
  <si>
    <t>- uskladnění sezonních pneumatik</t>
  </si>
  <si>
    <t>- online objednávkový systém</t>
  </si>
  <si>
    <t>- přednostní objednání</t>
  </si>
  <si>
    <t>- čekací zóna s dostupným občerstvením</t>
  </si>
  <si>
    <t>- rychlost přezutí max. 1 h</t>
  </si>
  <si>
    <t>- rozsáhlejší síť poboček Praha</t>
  </si>
  <si>
    <t>Cena 
bez DPH</t>
  </si>
  <si>
    <t>Cena 
s DPH</t>
  </si>
  <si>
    <t>Sleva 
v %</t>
  </si>
  <si>
    <t>Cena 
po slevě
bez DPH</t>
  </si>
  <si>
    <t>Cena 
po slevě
s DPH</t>
  </si>
  <si>
    <t>- autoservisní služby – mimozáruční opravy (výměny olejů, výměny brzdových komponentů, opravy motorů, výměny rozvodů apod.)</t>
  </si>
  <si>
    <t>- geometrie podvozku vozidel včetně vozidel s adaptivním tempomatem</t>
  </si>
  <si>
    <t>- výměny autoskel</t>
  </si>
  <si>
    <t>- zajištění STK včetně přípravy vozidla na STK</t>
  </si>
  <si>
    <t>- zajištění pojistných událostí u vozidel</t>
  </si>
  <si>
    <t>- čištění vozidel včetně interiéru suchou i mokrou cestou</t>
  </si>
  <si>
    <t>- možnost pickup servisu</t>
  </si>
  <si>
    <t>Mechanická*</t>
  </si>
  <si>
    <t>Diagnostická*</t>
  </si>
  <si>
    <t>Klempírna*</t>
  </si>
  <si>
    <t>Lakovna*</t>
  </si>
  <si>
    <t>Zajištění STK*</t>
  </si>
  <si>
    <t>Dezinfekce a doplnění klimatizace*</t>
  </si>
  <si>
    <t>Čištění vozidel základní vysátí a umytí*</t>
  </si>
  <si>
    <t>Pick up servis do 15 km*</t>
  </si>
  <si>
    <t>Výše 
DPH
v %</t>
  </si>
  <si>
    <t>Ventilek</t>
  </si>
  <si>
    <t xml:space="preserve">Oprava pneu </t>
  </si>
  <si>
    <t>CENA CELKEM bez DPH (přepsat jako nabídkovou cenu)</t>
  </si>
  <si>
    <t>Dodatkové služby (vozy po záruce, garance slevy atd.)</t>
  </si>
  <si>
    <t>Pneumatiky*</t>
  </si>
  <si>
    <t>Disky*</t>
  </si>
  <si>
    <t>Garance slevy z ceníkové ceny při nákupu pneumatik a disků</t>
  </si>
  <si>
    <t>Cena 
po slevě
bez DPH (4roky)</t>
  </si>
  <si>
    <t>Cena 
po slevě
s DPH
(4roky)</t>
  </si>
  <si>
    <t>Předpokládaný počet
(4 roky)</t>
  </si>
  <si>
    <t>Čištění a mytí sady disků (1 auto)</t>
  </si>
  <si>
    <t>Demontáž a montáž sady kol z osy (nápravy) ráfky 14“ (1 auto)</t>
  </si>
  <si>
    <t>Demontáž a montáž sady kol z disku ráfky 14“ (1 auto)</t>
  </si>
  <si>
    <t>Vyvážení sady kol bez závaží ráfky 14“ (1 auto)</t>
  </si>
  <si>
    <t>Demontáž a montáž sady kol z osy (nápravy) ráfky 15“ (1 auto)</t>
  </si>
  <si>
    <t>Demontáž a montáž sady kol z disku ráfky ráfky 15“ (1 auto)</t>
  </si>
  <si>
    <t>Vyvážení sady kol bez závaží ráfky 15“ (1 auto)</t>
  </si>
  <si>
    <t>Demontáž a montáž sady kol z osy (nápravy) ráfky 16“ (1 auto)</t>
  </si>
  <si>
    <t>Demontáž a montáž sady kol z disku ráfky 16“ (1 auto)</t>
  </si>
  <si>
    <t>Vyvážení sady kol bez závaží ráfky 16“  (1 auto)</t>
  </si>
  <si>
    <t>Demontáž a montáž sady kol z osy (nápravy) ráfky 17“  (1 auto)</t>
  </si>
  <si>
    <t>Demontáž a montáž sady kol z disku ráfky 17“ (1 auto)</t>
  </si>
  <si>
    <t>Vyvážení sady kol bez závaží ráfky 17“ (1 auto)</t>
  </si>
  <si>
    <t>Demontáž a montáž sady kol z osy (nápravy) ráfky 18“ (1 auto)</t>
  </si>
  <si>
    <t>Vyvážení sady kol bez závaží ráfky 18“ (1 auto)</t>
  </si>
  <si>
    <t>Sezónní uskladnění pneumatik/kompletů (1 auto)</t>
  </si>
  <si>
    <t>Demontáž a montáž sady kol z disku ráfky 18“ (1 auto)</t>
  </si>
  <si>
    <t>Cena 
bez DPH (1auto/ks)</t>
  </si>
  <si>
    <t xml:space="preserve">Výše 
DPH
v % </t>
  </si>
  <si>
    <t>Cena 
s DPH (1auto/ks)</t>
  </si>
  <si>
    <t>*tyto služby nejsou předmětem hodnocení veřejné zakázky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</si>
</sst>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1" fillId="3" borderId="2" xfId="0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0" borderId="0" xfId="0" quotePrefix="1" applyFont="1"/>
    <xf numFmtId="4" fontId="3" fillId="0" borderId="1" xfId="0" applyNumberFormat="1" applyFont="1" applyBorder="1" applyAlignment="1">
      <alignment horizontal="center" wrapText="1"/>
    </xf>
    <xf numFmtId="4" fontId="1" fillId="3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0" xfId="0" applyProtection="1">
      <protection locked="0"/>
    </xf>
    <xf numFmtId="0" fontId="3" fillId="4" borderId="1" xfId="0" applyFont="1" applyFill="1" applyBorder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3" fillId="2" borderId="5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76884-AC54-4078-889D-1CF44342F024}">
  <sheetPr>
    <pageSetUpPr fitToPage="1"/>
  </sheetPr>
  <dimension ref="A1:H59"/>
  <sheetViews>
    <sheetView tabSelected="1" zoomScaleNormal="100" workbookViewId="0">
      <selection activeCell="M18" sqref="M18"/>
    </sheetView>
  </sheetViews>
  <sheetFormatPr defaultRowHeight="15" x14ac:dyDescent="0.25"/>
  <cols>
    <col min="1" max="1" width="50.140625" customWidth="1"/>
    <col min="2" max="2" width="13.28515625" customWidth="1"/>
    <col min="4" max="4" width="10.85546875" bestFit="1" customWidth="1"/>
    <col min="6" max="6" width="9.85546875" customWidth="1"/>
    <col min="7" max="7" width="15.42578125" customWidth="1"/>
    <col min="8" max="8" width="12.28515625" customWidth="1"/>
  </cols>
  <sheetData>
    <row r="1" spans="1:8" ht="18.75" x14ac:dyDescent="0.3">
      <c r="A1" s="15" t="s">
        <v>0</v>
      </c>
      <c r="B1" s="15"/>
      <c r="C1" s="15"/>
      <c r="D1" s="15"/>
      <c r="E1" s="15"/>
      <c r="F1" s="15"/>
      <c r="G1" s="15"/>
    </row>
    <row r="2" spans="1:8" x14ac:dyDescent="0.25">
      <c r="A2" s="12"/>
      <c r="B2" s="12"/>
      <c r="C2" s="12"/>
      <c r="D2" s="12"/>
      <c r="E2" s="12"/>
      <c r="F2" s="12"/>
      <c r="G2" s="12"/>
    </row>
    <row r="3" spans="1:8" x14ac:dyDescent="0.25">
      <c r="A3" s="12" t="s">
        <v>1</v>
      </c>
      <c r="B3" s="12"/>
      <c r="C3" s="12"/>
      <c r="D3" s="12"/>
      <c r="E3" s="12"/>
      <c r="F3" s="12"/>
      <c r="G3" s="12"/>
    </row>
    <row r="4" spans="1:8" x14ac:dyDescent="0.25">
      <c r="A4" s="12" t="s">
        <v>2</v>
      </c>
      <c r="B4" s="12"/>
      <c r="C4" s="12"/>
      <c r="D4" s="12"/>
      <c r="E4" s="12"/>
      <c r="F4" s="12"/>
      <c r="G4" s="12"/>
    </row>
    <row r="5" spans="1:8" x14ac:dyDescent="0.25">
      <c r="A5" s="12" t="s">
        <v>3</v>
      </c>
      <c r="B5" s="12"/>
      <c r="C5" s="12"/>
      <c r="D5" s="12"/>
      <c r="E5" s="12"/>
      <c r="F5" s="12"/>
      <c r="G5" s="12"/>
    </row>
    <row r="6" spans="1:8" x14ac:dyDescent="0.25">
      <c r="A6" s="12" t="s">
        <v>4</v>
      </c>
      <c r="B6" s="12"/>
      <c r="C6" s="12"/>
      <c r="D6" s="12"/>
      <c r="E6" s="12"/>
      <c r="F6" s="12"/>
      <c r="G6" s="12"/>
    </row>
    <row r="7" spans="1:8" x14ac:dyDescent="0.25">
      <c r="A7" s="12" t="s">
        <v>5</v>
      </c>
      <c r="B7" s="12"/>
      <c r="C7" s="12"/>
      <c r="D7" s="12"/>
      <c r="E7" s="12"/>
      <c r="F7" s="12"/>
      <c r="G7" s="12"/>
    </row>
    <row r="8" spans="1:8" x14ac:dyDescent="0.25">
      <c r="A8" s="19" t="s">
        <v>6</v>
      </c>
      <c r="B8" s="19"/>
      <c r="C8" s="19"/>
      <c r="D8" s="19"/>
      <c r="E8" s="19"/>
      <c r="F8" s="19"/>
      <c r="G8" s="19"/>
    </row>
    <row r="9" spans="1:8" x14ac:dyDescent="0.25">
      <c r="A9" s="12" t="s">
        <v>7</v>
      </c>
      <c r="B9" s="12"/>
      <c r="C9" s="12"/>
      <c r="D9" s="12"/>
      <c r="E9" s="12"/>
      <c r="F9" s="12"/>
      <c r="G9" s="12"/>
    </row>
    <row r="10" spans="1:8" x14ac:dyDescent="0.25">
      <c r="A10" s="12" t="s">
        <v>8</v>
      </c>
      <c r="B10" s="12"/>
      <c r="C10" s="12"/>
      <c r="D10" s="12"/>
      <c r="E10" s="12"/>
      <c r="F10" s="12"/>
      <c r="G10" s="12"/>
    </row>
    <row r="12" spans="1:8" ht="51.75" x14ac:dyDescent="0.25">
      <c r="A12" s="2"/>
      <c r="B12" s="16" t="s">
        <v>39</v>
      </c>
      <c r="C12" s="3" t="s">
        <v>57</v>
      </c>
      <c r="D12" s="3" t="s">
        <v>58</v>
      </c>
      <c r="E12" s="3" t="s">
        <v>59</v>
      </c>
      <c r="F12" s="3" t="s">
        <v>11</v>
      </c>
      <c r="G12" s="3" t="s">
        <v>37</v>
      </c>
      <c r="H12" s="3" t="s">
        <v>38</v>
      </c>
    </row>
    <row r="13" spans="1:8" ht="15.75" customHeight="1" x14ac:dyDescent="0.25">
      <c r="A13" s="2" t="s">
        <v>41</v>
      </c>
      <c r="B13" s="17">
        <v>8</v>
      </c>
      <c r="C13" s="21"/>
      <c r="D13" s="21"/>
      <c r="E13" s="8">
        <f>C13+(C13*D13)/100</f>
        <v>0</v>
      </c>
      <c r="F13" s="21"/>
      <c r="G13" s="8">
        <f>B13*C13-(B13*C13*F13/100)</f>
        <v>0</v>
      </c>
      <c r="H13" s="8">
        <f>B13*E13-(B13*E13*F13/100)</f>
        <v>0</v>
      </c>
    </row>
    <row r="14" spans="1:8" x14ac:dyDescent="0.25">
      <c r="A14" s="2" t="s">
        <v>42</v>
      </c>
      <c r="B14" s="17">
        <v>4</v>
      </c>
      <c r="C14" s="21"/>
      <c r="D14" s="21"/>
      <c r="E14" s="8">
        <f t="shared" ref="E14:E31" si="0">C14+(C14*D14)/100</f>
        <v>0</v>
      </c>
      <c r="F14" s="21"/>
      <c r="G14" s="8">
        <f t="shared" ref="G14:G31" si="1">B14*C14-(B14*C14*F14/100)</f>
        <v>0</v>
      </c>
      <c r="H14" s="8">
        <f t="shared" ref="H14:H31" si="2">B14*E14-(B14*E14*F14/100)</f>
        <v>0</v>
      </c>
    </row>
    <row r="15" spans="1:8" x14ac:dyDescent="0.25">
      <c r="A15" s="2" t="s">
        <v>43</v>
      </c>
      <c r="B15" s="17">
        <v>8</v>
      </c>
      <c r="C15" s="21"/>
      <c r="D15" s="21"/>
      <c r="E15" s="8">
        <f t="shared" si="0"/>
        <v>0</v>
      </c>
      <c r="F15" s="21"/>
      <c r="G15" s="8">
        <f t="shared" si="1"/>
        <v>0</v>
      </c>
      <c r="H15" s="8">
        <f t="shared" si="2"/>
        <v>0</v>
      </c>
    </row>
    <row r="16" spans="1:8" ht="15" customHeight="1" x14ac:dyDescent="0.25">
      <c r="A16" s="2" t="s">
        <v>44</v>
      </c>
      <c r="B16" s="17">
        <v>16</v>
      </c>
      <c r="C16" s="21"/>
      <c r="D16" s="21"/>
      <c r="E16" s="8">
        <f t="shared" si="0"/>
        <v>0</v>
      </c>
      <c r="F16" s="21"/>
      <c r="G16" s="8">
        <f t="shared" si="1"/>
        <v>0</v>
      </c>
      <c r="H16" s="8">
        <f t="shared" si="2"/>
        <v>0</v>
      </c>
    </row>
    <row r="17" spans="1:8" x14ac:dyDescent="0.25">
      <c r="A17" s="2" t="s">
        <v>45</v>
      </c>
      <c r="B17" s="17">
        <v>8</v>
      </c>
      <c r="C17" s="21"/>
      <c r="D17" s="21"/>
      <c r="E17" s="8">
        <f t="shared" si="0"/>
        <v>0</v>
      </c>
      <c r="F17" s="21"/>
      <c r="G17" s="8">
        <f t="shared" si="1"/>
        <v>0</v>
      </c>
      <c r="H17" s="8">
        <f t="shared" si="2"/>
        <v>0</v>
      </c>
    </row>
    <row r="18" spans="1:8" x14ac:dyDescent="0.25">
      <c r="A18" s="2" t="s">
        <v>46</v>
      </c>
      <c r="B18" s="17">
        <v>16</v>
      </c>
      <c r="C18" s="21"/>
      <c r="D18" s="21"/>
      <c r="E18" s="8">
        <f t="shared" si="0"/>
        <v>0</v>
      </c>
      <c r="F18" s="21"/>
      <c r="G18" s="8">
        <f t="shared" si="1"/>
        <v>0</v>
      </c>
      <c r="H18" s="8">
        <f t="shared" si="2"/>
        <v>0</v>
      </c>
    </row>
    <row r="19" spans="1:8" ht="15" customHeight="1" x14ac:dyDescent="0.25">
      <c r="A19" s="2" t="s">
        <v>47</v>
      </c>
      <c r="B19" s="17">
        <v>160</v>
      </c>
      <c r="C19" s="21"/>
      <c r="D19" s="21"/>
      <c r="E19" s="8">
        <f t="shared" si="0"/>
        <v>0</v>
      </c>
      <c r="F19" s="21"/>
      <c r="G19" s="8">
        <f t="shared" si="1"/>
        <v>0</v>
      </c>
      <c r="H19" s="8">
        <f t="shared" si="2"/>
        <v>0</v>
      </c>
    </row>
    <row r="20" spans="1:8" x14ac:dyDescent="0.25">
      <c r="A20" s="2" t="s">
        <v>48</v>
      </c>
      <c r="B20" s="17">
        <v>80</v>
      </c>
      <c r="C20" s="21"/>
      <c r="D20" s="21"/>
      <c r="E20" s="8">
        <f t="shared" si="0"/>
        <v>0</v>
      </c>
      <c r="F20" s="21"/>
      <c r="G20" s="8">
        <f t="shared" si="1"/>
        <v>0</v>
      </c>
      <c r="H20" s="8">
        <f t="shared" si="2"/>
        <v>0</v>
      </c>
    </row>
    <row r="21" spans="1:8" x14ac:dyDescent="0.25">
      <c r="A21" s="2" t="s">
        <v>49</v>
      </c>
      <c r="B21" s="20">
        <v>160</v>
      </c>
      <c r="C21" s="21"/>
      <c r="D21" s="21"/>
      <c r="E21" s="8">
        <f t="shared" si="0"/>
        <v>0</v>
      </c>
      <c r="F21" s="21"/>
      <c r="G21" s="8">
        <f t="shared" si="1"/>
        <v>0</v>
      </c>
      <c r="H21" s="8">
        <f t="shared" si="2"/>
        <v>0</v>
      </c>
    </row>
    <row r="22" spans="1:8" ht="15" customHeight="1" x14ac:dyDescent="0.25">
      <c r="A22" s="2" t="s">
        <v>50</v>
      </c>
      <c r="B22" s="17">
        <v>40</v>
      </c>
      <c r="C22" s="21"/>
      <c r="D22" s="21"/>
      <c r="E22" s="8">
        <f t="shared" si="0"/>
        <v>0</v>
      </c>
      <c r="F22" s="21"/>
      <c r="G22" s="8">
        <f t="shared" si="1"/>
        <v>0</v>
      </c>
      <c r="H22" s="8">
        <f t="shared" si="2"/>
        <v>0</v>
      </c>
    </row>
    <row r="23" spans="1:8" x14ac:dyDescent="0.25">
      <c r="A23" s="2" t="s">
        <v>51</v>
      </c>
      <c r="B23" s="17">
        <v>20</v>
      </c>
      <c r="C23" s="21"/>
      <c r="D23" s="21"/>
      <c r="E23" s="8">
        <f t="shared" si="0"/>
        <v>0</v>
      </c>
      <c r="F23" s="21"/>
      <c r="G23" s="8">
        <f t="shared" si="1"/>
        <v>0</v>
      </c>
      <c r="H23" s="8">
        <f t="shared" si="2"/>
        <v>0</v>
      </c>
    </row>
    <row r="24" spans="1:8" x14ac:dyDescent="0.25">
      <c r="A24" s="2" t="s">
        <v>52</v>
      </c>
      <c r="B24" s="17">
        <v>40</v>
      </c>
      <c r="C24" s="21"/>
      <c r="D24" s="21"/>
      <c r="E24" s="8">
        <f t="shared" si="0"/>
        <v>0</v>
      </c>
      <c r="F24" s="21"/>
      <c r="G24" s="8">
        <f t="shared" si="1"/>
        <v>0</v>
      </c>
      <c r="H24" s="8">
        <f t="shared" si="2"/>
        <v>0</v>
      </c>
    </row>
    <row r="25" spans="1:8" ht="15" customHeight="1" x14ac:dyDescent="0.25">
      <c r="A25" s="2" t="s">
        <v>53</v>
      </c>
      <c r="B25" s="17">
        <v>16</v>
      </c>
      <c r="C25" s="21"/>
      <c r="D25" s="21"/>
      <c r="E25" s="8">
        <f t="shared" si="0"/>
        <v>0</v>
      </c>
      <c r="F25" s="21"/>
      <c r="G25" s="8">
        <f t="shared" si="1"/>
        <v>0</v>
      </c>
      <c r="H25" s="8">
        <f t="shared" si="2"/>
        <v>0</v>
      </c>
    </row>
    <row r="26" spans="1:8" x14ac:dyDescent="0.25">
      <c r="A26" s="2" t="s">
        <v>56</v>
      </c>
      <c r="B26" s="17">
        <v>8</v>
      </c>
      <c r="C26" s="21"/>
      <c r="D26" s="21"/>
      <c r="E26" s="8">
        <f t="shared" si="0"/>
        <v>0</v>
      </c>
      <c r="F26" s="21"/>
      <c r="G26" s="8">
        <f t="shared" si="1"/>
        <v>0</v>
      </c>
      <c r="H26" s="8">
        <f t="shared" si="2"/>
        <v>0</v>
      </c>
    </row>
    <row r="27" spans="1:8" x14ac:dyDescent="0.25">
      <c r="A27" s="2" t="s">
        <v>54</v>
      </c>
      <c r="B27" s="17">
        <v>16</v>
      </c>
      <c r="C27" s="21"/>
      <c r="D27" s="21"/>
      <c r="E27" s="8">
        <f t="shared" si="0"/>
        <v>0</v>
      </c>
      <c r="F27" s="21"/>
      <c r="G27" s="8">
        <f t="shared" si="1"/>
        <v>0</v>
      </c>
      <c r="H27" s="8">
        <f t="shared" si="2"/>
        <v>0</v>
      </c>
    </row>
    <row r="28" spans="1:8" x14ac:dyDescent="0.25">
      <c r="A28" s="2" t="s">
        <v>40</v>
      </c>
      <c r="B28" s="17">
        <v>240</v>
      </c>
      <c r="C28" s="21"/>
      <c r="D28" s="21"/>
      <c r="E28" s="8">
        <f t="shared" si="0"/>
        <v>0</v>
      </c>
      <c r="F28" s="21"/>
      <c r="G28" s="8">
        <f t="shared" si="1"/>
        <v>0</v>
      </c>
      <c r="H28" s="8">
        <f t="shared" si="2"/>
        <v>0</v>
      </c>
    </row>
    <row r="29" spans="1:8" x14ac:dyDescent="0.25">
      <c r="A29" s="2" t="s">
        <v>30</v>
      </c>
      <c r="B29" s="17">
        <v>480</v>
      </c>
      <c r="C29" s="21"/>
      <c r="D29" s="21"/>
      <c r="E29" s="8">
        <f t="shared" si="0"/>
        <v>0</v>
      </c>
      <c r="F29" s="21"/>
      <c r="G29" s="8">
        <f t="shared" si="1"/>
        <v>0</v>
      </c>
      <c r="H29" s="8">
        <f t="shared" si="2"/>
        <v>0</v>
      </c>
    </row>
    <row r="30" spans="1:8" x14ac:dyDescent="0.25">
      <c r="A30" s="2" t="s">
        <v>31</v>
      </c>
      <c r="B30" s="17">
        <v>100</v>
      </c>
      <c r="C30" s="21"/>
      <c r="D30" s="21"/>
      <c r="E30" s="8">
        <f t="shared" si="0"/>
        <v>0</v>
      </c>
      <c r="F30" s="21"/>
      <c r="G30" s="8">
        <f t="shared" si="1"/>
        <v>0</v>
      </c>
      <c r="H30" s="8">
        <f t="shared" si="2"/>
        <v>0</v>
      </c>
    </row>
    <row r="31" spans="1:8" x14ac:dyDescent="0.25">
      <c r="A31" s="2" t="s">
        <v>55</v>
      </c>
      <c r="B31" s="18">
        <v>240</v>
      </c>
      <c r="C31" s="22"/>
      <c r="D31" s="21"/>
      <c r="E31" s="8">
        <f t="shared" si="0"/>
        <v>0</v>
      </c>
      <c r="F31" s="21"/>
      <c r="G31" s="8">
        <f t="shared" si="1"/>
        <v>0</v>
      </c>
      <c r="H31" s="8">
        <f t="shared" si="2"/>
        <v>0</v>
      </c>
    </row>
    <row r="32" spans="1:8" x14ac:dyDescent="0.25">
      <c r="A32" s="4" t="s">
        <v>32</v>
      </c>
      <c r="B32" s="5"/>
      <c r="C32" s="5"/>
      <c r="D32" s="5"/>
      <c r="E32" s="5"/>
      <c r="F32" s="5"/>
      <c r="G32" s="9">
        <f>SUM(G13:G31)</f>
        <v>0</v>
      </c>
      <c r="H32" s="6"/>
    </row>
    <row r="34" spans="1:7" x14ac:dyDescent="0.25">
      <c r="A34" s="13" t="s">
        <v>33</v>
      </c>
      <c r="B34" s="13"/>
      <c r="C34" s="13"/>
      <c r="D34" s="13"/>
      <c r="E34" s="13"/>
      <c r="F34" s="13"/>
      <c r="G34" s="13"/>
    </row>
    <row r="35" spans="1:7" ht="15" customHeight="1" x14ac:dyDescent="0.25">
      <c r="A35" s="14" t="s">
        <v>14</v>
      </c>
      <c r="B35" s="14"/>
      <c r="C35" s="14"/>
      <c r="D35" s="14"/>
      <c r="E35" s="14"/>
      <c r="F35" s="14"/>
      <c r="G35" s="14"/>
    </row>
    <row r="36" spans="1:7" x14ac:dyDescent="0.25">
      <c r="A36" s="12" t="s">
        <v>15</v>
      </c>
      <c r="B36" s="12"/>
      <c r="C36" s="12"/>
      <c r="D36" s="12"/>
      <c r="E36" s="12"/>
      <c r="F36" s="12"/>
      <c r="G36" s="12"/>
    </row>
    <row r="37" spans="1:7" x14ac:dyDescent="0.25">
      <c r="A37" s="12" t="s">
        <v>16</v>
      </c>
      <c r="B37" s="12"/>
      <c r="C37" s="12"/>
      <c r="D37" s="12"/>
      <c r="E37" s="12"/>
      <c r="F37" s="12"/>
      <c r="G37" s="12"/>
    </row>
    <row r="38" spans="1:7" x14ac:dyDescent="0.25">
      <c r="A38" s="12" t="s">
        <v>17</v>
      </c>
      <c r="B38" s="12"/>
      <c r="C38" s="12"/>
      <c r="D38" s="12"/>
      <c r="E38" s="12"/>
      <c r="F38" s="12"/>
      <c r="G38" s="12"/>
    </row>
    <row r="39" spans="1:7" x14ac:dyDescent="0.25">
      <c r="A39" s="12" t="s">
        <v>18</v>
      </c>
      <c r="B39" s="12"/>
      <c r="C39" s="12"/>
      <c r="D39" s="12"/>
      <c r="E39" s="12"/>
      <c r="F39" s="12"/>
      <c r="G39" s="12"/>
    </row>
    <row r="40" spans="1:7" x14ac:dyDescent="0.25">
      <c r="A40" s="12" t="s">
        <v>19</v>
      </c>
      <c r="B40" s="12"/>
      <c r="C40" s="12"/>
      <c r="D40" s="12"/>
      <c r="E40" s="12"/>
      <c r="F40" s="12"/>
      <c r="G40" s="12"/>
    </row>
    <row r="41" spans="1:7" x14ac:dyDescent="0.25">
      <c r="A41" s="12" t="s">
        <v>20</v>
      </c>
      <c r="B41" s="12"/>
      <c r="C41" s="12"/>
      <c r="D41" s="12"/>
      <c r="E41" s="12"/>
      <c r="F41" s="12"/>
      <c r="G41" s="12"/>
    </row>
    <row r="42" spans="1:7" x14ac:dyDescent="0.25">
      <c r="A42" s="11"/>
      <c r="B42" s="12"/>
      <c r="C42" s="12"/>
      <c r="D42" s="12"/>
      <c r="E42" s="12"/>
      <c r="F42" s="12"/>
      <c r="G42" s="12"/>
    </row>
    <row r="44" spans="1:7" ht="39" x14ac:dyDescent="0.25">
      <c r="A44" s="2"/>
      <c r="B44" s="3" t="s">
        <v>9</v>
      </c>
      <c r="C44" s="3" t="s">
        <v>29</v>
      </c>
      <c r="D44" s="3" t="s">
        <v>10</v>
      </c>
      <c r="E44" s="3" t="s">
        <v>11</v>
      </c>
      <c r="F44" s="3" t="s">
        <v>12</v>
      </c>
      <c r="G44" s="3" t="s">
        <v>13</v>
      </c>
    </row>
    <row r="45" spans="1:7" x14ac:dyDescent="0.25">
      <c r="A45" s="2" t="s">
        <v>21</v>
      </c>
      <c r="B45" s="23"/>
      <c r="C45" s="23"/>
      <c r="D45" s="10">
        <f>B45+B45*C45/100</f>
        <v>0</v>
      </c>
      <c r="E45" s="23"/>
      <c r="F45" s="10">
        <f>B45-(B45*E45/100)</f>
        <v>0</v>
      </c>
      <c r="G45" s="10">
        <f>D45-D45*E45/100</f>
        <v>0</v>
      </c>
    </row>
    <row r="46" spans="1:7" x14ac:dyDescent="0.25">
      <c r="A46" s="2" t="s">
        <v>22</v>
      </c>
      <c r="B46" s="23"/>
      <c r="C46" s="23"/>
      <c r="D46" s="10">
        <f t="shared" ref="D46:D52" si="3">B46+B46*C46/100</f>
        <v>0</v>
      </c>
      <c r="E46" s="23"/>
      <c r="F46" s="10">
        <f t="shared" ref="F46:F52" si="4">B46-(B46*E46/100)</f>
        <v>0</v>
      </c>
      <c r="G46" s="10">
        <f t="shared" ref="G46:G52" si="5">D46-D46*E46/100</f>
        <v>0</v>
      </c>
    </row>
    <row r="47" spans="1:7" x14ac:dyDescent="0.25">
      <c r="A47" s="2" t="s">
        <v>23</v>
      </c>
      <c r="B47" s="23"/>
      <c r="C47" s="23"/>
      <c r="D47" s="10">
        <f t="shared" si="3"/>
        <v>0</v>
      </c>
      <c r="E47" s="23"/>
      <c r="F47" s="10">
        <f t="shared" si="4"/>
        <v>0</v>
      </c>
      <c r="G47" s="10">
        <f t="shared" si="5"/>
        <v>0</v>
      </c>
    </row>
    <row r="48" spans="1:7" x14ac:dyDescent="0.25">
      <c r="A48" s="2" t="s">
        <v>24</v>
      </c>
      <c r="B48" s="23"/>
      <c r="C48" s="23"/>
      <c r="D48" s="10">
        <f t="shared" si="3"/>
        <v>0</v>
      </c>
      <c r="E48" s="23"/>
      <c r="F48" s="10">
        <f t="shared" si="4"/>
        <v>0</v>
      </c>
      <c r="G48" s="10">
        <f t="shared" si="5"/>
        <v>0</v>
      </c>
    </row>
    <row r="49" spans="1:7" x14ac:dyDescent="0.25">
      <c r="A49" s="2" t="s">
        <v>25</v>
      </c>
      <c r="B49" s="23"/>
      <c r="C49" s="23"/>
      <c r="D49" s="10">
        <f t="shared" si="3"/>
        <v>0</v>
      </c>
      <c r="E49" s="23"/>
      <c r="F49" s="10">
        <f t="shared" si="4"/>
        <v>0</v>
      </c>
      <c r="G49" s="10">
        <f t="shared" si="5"/>
        <v>0</v>
      </c>
    </row>
    <row r="50" spans="1:7" x14ac:dyDescent="0.25">
      <c r="A50" s="2" t="s">
        <v>26</v>
      </c>
      <c r="B50" s="23"/>
      <c r="C50" s="23"/>
      <c r="D50" s="10">
        <f t="shared" si="3"/>
        <v>0</v>
      </c>
      <c r="E50" s="23"/>
      <c r="F50" s="10">
        <f t="shared" si="4"/>
        <v>0</v>
      </c>
      <c r="G50" s="10">
        <f t="shared" si="5"/>
        <v>0</v>
      </c>
    </row>
    <row r="51" spans="1:7" x14ac:dyDescent="0.25">
      <c r="A51" s="2" t="s">
        <v>27</v>
      </c>
      <c r="B51" s="23"/>
      <c r="C51" s="23"/>
      <c r="D51" s="10">
        <f t="shared" si="3"/>
        <v>0</v>
      </c>
      <c r="E51" s="23"/>
      <c r="F51" s="10">
        <f t="shared" si="4"/>
        <v>0</v>
      </c>
      <c r="G51" s="10">
        <f t="shared" si="5"/>
        <v>0</v>
      </c>
    </row>
    <row r="52" spans="1:7" x14ac:dyDescent="0.25">
      <c r="A52" s="2" t="s">
        <v>28</v>
      </c>
      <c r="B52" s="23"/>
      <c r="C52" s="23"/>
      <c r="D52" s="10">
        <f t="shared" si="3"/>
        <v>0</v>
      </c>
      <c r="E52" s="23"/>
      <c r="F52" s="10">
        <f t="shared" si="4"/>
        <v>0</v>
      </c>
      <c r="G52" s="10">
        <f t="shared" si="5"/>
        <v>0</v>
      </c>
    </row>
    <row r="53" spans="1:7" x14ac:dyDescent="0.25">
      <c r="A53" s="1" t="s">
        <v>60</v>
      </c>
    </row>
    <row r="54" spans="1:7" x14ac:dyDescent="0.25">
      <c r="A54" s="1"/>
    </row>
    <row r="55" spans="1:7" x14ac:dyDescent="0.25">
      <c r="A55" s="7" t="s">
        <v>36</v>
      </c>
    </row>
    <row r="56" spans="1:7" ht="26.25" x14ac:dyDescent="0.25">
      <c r="A56" s="2"/>
      <c r="B56" s="3" t="s">
        <v>11</v>
      </c>
    </row>
    <row r="57" spans="1:7" x14ac:dyDescent="0.25">
      <c r="A57" s="2" t="s">
        <v>34</v>
      </c>
      <c r="B57" s="23"/>
    </row>
    <row r="58" spans="1:7" x14ac:dyDescent="0.25">
      <c r="A58" s="2" t="s">
        <v>35</v>
      </c>
      <c r="B58" s="23"/>
    </row>
    <row r="59" spans="1:7" x14ac:dyDescent="0.25">
      <c r="A59" s="1" t="s">
        <v>60</v>
      </c>
    </row>
  </sheetData>
  <sheetProtection algorithmName="SHA-512" hashValue="9J8QjWNAB0FHlb9CqiUexXceFEeZXk1MMnFKD2vIDgD0MDOBdTmgZq3gka4mwKHJJjTaPcTex4jmcl0SFp7/JA==" saltValue="oV60A/+SIQaqHHHuSjrKJw==" spinCount="100000" sheet="1" objects="1" scenarios="1"/>
  <mergeCells count="19">
    <mergeCell ref="A1:G1"/>
    <mergeCell ref="A3:G3"/>
    <mergeCell ref="A4:G4"/>
    <mergeCell ref="A5:G5"/>
    <mergeCell ref="A6:G6"/>
    <mergeCell ref="A42:G42"/>
    <mergeCell ref="A2:G2"/>
    <mergeCell ref="A37:G37"/>
    <mergeCell ref="A38:G38"/>
    <mergeCell ref="A39:G39"/>
    <mergeCell ref="A40:G40"/>
    <mergeCell ref="A41:G41"/>
    <mergeCell ref="A36:G36"/>
    <mergeCell ref="A7:G7"/>
    <mergeCell ref="A8:G8"/>
    <mergeCell ref="A9:G9"/>
    <mergeCell ref="A10:G10"/>
    <mergeCell ref="A34:G34"/>
    <mergeCell ref="A35:G35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headerFooter>
    <oddHeader>&amp;L
Příloha č. 2: 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Uherková Andrea</dc:creator>
  <cp:lastModifiedBy>Bělohlavová Hana</cp:lastModifiedBy>
  <cp:lastPrinted>2025-06-23T08:53:56Z</cp:lastPrinted>
  <dcterms:created xsi:type="dcterms:W3CDTF">2024-11-07T13:55:12Z</dcterms:created>
  <dcterms:modified xsi:type="dcterms:W3CDTF">2025-06-23T09:00:21Z</dcterms:modified>
</cp:coreProperties>
</file>