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VEŘEJNÉ ZAKÁZKY\VŘ moje\VZ 2025\VZ Tiskové služby\"/>
    </mc:Choice>
  </mc:AlternateContent>
  <xr:revisionPtr revIDLastSave="0" documentId="13_ncr:1_{274854E4-256C-407B-9089-AAC6F8A3BF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4" i="1"/>
  <c r="G67" i="1" s="1"/>
  <c r="G68" i="1" s="1"/>
  <c r="G69" i="1" s="1"/>
  <c r="G70" i="1" l="1"/>
  <c r="G71" i="1" s="1"/>
  <c r="G72" i="1" s="1"/>
</calcChain>
</file>

<file path=xl/sharedStrings.xml><?xml version="1.0" encoding="utf-8"?>
<sst xmlns="http://schemas.openxmlformats.org/spreadsheetml/2006/main" count="143" uniqueCount="74">
  <si>
    <t>Popis</t>
  </si>
  <si>
    <t>MJ</t>
  </si>
  <si>
    <t>ks</t>
  </si>
  <si>
    <t>m2</t>
  </si>
  <si>
    <t>1m2</t>
  </si>
  <si>
    <t>Tisk projektové dokumentace, 3 pare</t>
  </si>
  <si>
    <t>Tisk na papírové sáčky s křížovým dnem, rozměr 17x23x7cm, recyklovaný papír, potisk 1/0</t>
  </si>
  <si>
    <t>Tisk na papírové sáčky s křížovým dnem, rozměr 21x29x8cm, recyklovaný papír, potisk 1/0</t>
  </si>
  <si>
    <t>Tisk na Monomer PVC samolepu a polep na desky  Dibond  formát A3</t>
  </si>
  <si>
    <t>Pexeso, 4/4, papír 300g., MK, 72 karet, 36 fotografií, 2x formát A3 na šířku</t>
  </si>
  <si>
    <t>Pexeso, 4/4, papír 300g., MK, 32 karet, 16 fotografií, 2x formát A4 na šířku</t>
  </si>
  <si>
    <t>Instalace v galerii</t>
  </si>
  <si>
    <t>hod.</t>
  </si>
  <si>
    <t>Produkční náklady</t>
  </si>
  <si>
    <t>Předtisková příprava</t>
  </si>
  <si>
    <t>Částka celkem bez DPH/rok</t>
  </si>
  <si>
    <t>Částka celkem včetně DPH/rok</t>
  </si>
  <si>
    <t>DPH 21%</t>
  </si>
  <si>
    <t>Částka celkem bez DPH/2 roky</t>
  </si>
  <si>
    <t>Částka celkem včetně DPH/2 roky</t>
  </si>
  <si>
    <t>Cena celkem (CZK bez DPH)</t>
  </si>
  <si>
    <t>Jedn. cena bez DPH (CZK)</t>
  </si>
  <si>
    <t>Množství/rok</t>
  </si>
  <si>
    <t>Doprava</t>
  </si>
  <si>
    <t>Zhotovení oboustranného látkového baneru, formát 1000x3750mm, 2 ks sešité k sobě po celém obvodu, nahoře i dole tunýlek pro vsunutý tyče o průměru 4cm,</t>
  </si>
  <si>
    <t>Tisk samolepicí etikety, průměr 6cm, barevnost 1/0</t>
  </si>
  <si>
    <t>Tisk City Light Peper matný 150g. 287x126cm</t>
  </si>
  <si>
    <t>Zhotovení popisek na dodané plexi,tisk na folii Stafix formát 100x80mm</t>
  </si>
  <si>
    <t xml:space="preserve">Zhotovení popisek, čirá samolepka 148x235mm, tisk barva bílá, </t>
  </si>
  <si>
    <t>zhotovení tiráže, samolepící řezaná grafika, velikost písmena 1,5cm, aplikace na zeď</t>
  </si>
  <si>
    <t>Tisk letáků, formát 210x444mm, barevnost 4/4, 2x ohyb na A5, papír recykl 250g.  dvě mutace</t>
  </si>
  <si>
    <t>Tisk letáků, formát A4, barevnost 4/4, 1 big na A5 včetně složení, barevnost 4/4, papír IQ Selection 200g.</t>
  </si>
  <si>
    <t xml:space="preserve">Tisk letáků, formát A4, barevnost 4/4, 1 big na A5 včetně složení, papír BO 300g. </t>
  </si>
  <si>
    <t xml:space="preserve">Tisk letáků, formát A5, barevnost 4/4, papír Natilus Recykl 250g. </t>
  </si>
  <si>
    <t>Tisk plakátů  A1, barevnost 4/0, papír Solstar satin  135g.</t>
  </si>
  <si>
    <t>Tisk plakátů  A2, barevnost 4/0, papír Solstar satin 135g.</t>
  </si>
  <si>
    <t xml:space="preserve">Tisk plakátu A4, barevnost 4/0, papír křída 135g. </t>
  </si>
  <si>
    <t>Tisk plakátů A2 na fluorescenční papír 130g., 1/0</t>
  </si>
  <si>
    <t>Tisk dárkových vstupenek, 145×60 mm 4/4,recyklovaný papír ANTALIS ECOLINE, 200g</t>
  </si>
  <si>
    <t>Tisk na samolepící tapetu WallWrap bez laminace formát 1000x2070mm</t>
  </si>
  <si>
    <t>Výroba razítka, COLOP Standard Printer 30</t>
  </si>
  <si>
    <t>Tisk dialogového listu,formát 850x297mm, 4xlom, papír BO 200g., barevnost 4/4</t>
  </si>
  <si>
    <t>Tisk pozvánek A5, papír IQ  selection 200g., barevnost 
4/4</t>
  </si>
  <si>
    <t>Tisk manžety 1/0, 90y430mm, Neonbond 200g., plus kompletace bloků</t>
  </si>
  <si>
    <t>Tisk magnetky, formát 55x80mm na černé plastové podložce 3mm, kašírování papírová samolepka, plus matné lamino.</t>
  </si>
  <si>
    <t>Tisk brožury A5, Rozsah 56 vnitřiních stan +4 strany obálka, Obálka papír BO 250g., Vnitřní listy 4/4, BO 120g. Vazba V1</t>
  </si>
  <si>
    <t xml:space="preserve">Tisk katalogu A4, lepená vazba,obálka 4/4 MK 200g., plus matné lamino,1/0, 68 vnitřních stran, 4/4, papír BO 130g. 
</t>
  </si>
  <si>
    <t xml:space="preserve">Tisk na tričko bio organic 100% bavlna, barevný potisk formát A5 jedna strana, Logo Gask 6cm, barva bílá potisk druhá strana </t>
  </si>
  <si>
    <t>Tisk na plátěnou tašku bio bavlna, barevný potisk jedna strana A4, logo Gask cm , barva bílá druhá strana</t>
  </si>
  <si>
    <t xml:space="preserve">Tisk visaček, 63x148mm,1/1, recyklovaný papír SH hnědá 160g. </t>
  </si>
  <si>
    <t>Tisk PVC banneru, materiál litý baner 510g, očka á 50cm, tisk CMYK, 2000x1000mm</t>
  </si>
  <si>
    <t>Tisk samolepa- podlahové lamino,+opos</t>
  </si>
  <si>
    <t>Papírová taška černá, jednostranný potisk bílou barvou, rozměr 32x13x42cm, kroucená držadla</t>
  </si>
  <si>
    <t>x</t>
  </si>
  <si>
    <t xml:space="preserve">Tisk letáků, formát A4, barevnost 4/4, 1 big na A5 včetně složení, barevnost 4/4, papír Nautilus recykl 250g. </t>
  </si>
  <si>
    <t>Předpokladaný minimální odběr</t>
  </si>
  <si>
    <t>Zhotovení popisek na dodané plexi, tisk čirou na folii Stafix formát 100x55mm</t>
  </si>
  <si>
    <t>Tisk a výlep billboardu, formát 510x240cm, barevnost 4/0, billboardový papír</t>
  </si>
  <si>
    <t>Tisk matný 3 sešity,ofsetformát: 200 x 270 mmpočet stran každého sešitu: 24 + obálkavazba:V1barevnost: 5/5 (CMYK + PANTONE)papír: Arctic volume white, 150 g papír obálka a vazba V1</t>
  </si>
  <si>
    <t>Tisk plakátů  A1, barevnost 4/0, papír BB 130g.</t>
  </si>
  <si>
    <t xml:space="preserve">Tisk plakátů A2, barevnost 4/0, papír BB  130g. </t>
  </si>
  <si>
    <t xml:space="preserve">ks. </t>
  </si>
  <si>
    <t xml:space="preserve">Tisk plakátů A2. barevnost 4/0, folie STAFIX® GRIP </t>
  </si>
  <si>
    <t xml:space="preserve">Tisk plakátů A0, barevnost 4/0, folie STAFIX® GRIP </t>
  </si>
  <si>
    <t xml:space="preserve">ks </t>
  </si>
  <si>
    <t>tisk pohledů A6, 4/1 pohlednicový karton, 300g, 4druhy po 20ks.</t>
  </si>
  <si>
    <t xml:space="preserve">Zhotovení popisek na forex tl.5mm, 148x235mm, tisk na matnou samolpeku </t>
  </si>
  <si>
    <t>zhotovení popisek PVC Kapa tl. 5mm, 148x235mm, tisk  na matnou samolepku</t>
  </si>
  <si>
    <t>tisk formát A5, tisk 4/4, papír ofset 120g., 16 stran, vazba V1.</t>
  </si>
  <si>
    <t>Tisk na čirou folii Arlon, plakáty před výstavu, barevnost 4/0, formát A2</t>
  </si>
  <si>
    <t>Tisk PVC banneru A2, včetně oček</t>
  </si>
  <si>
    <t>tisk PVC banneru A1, včetně oček</t>
  </si>
  <si>
    <t>Mikiny s kapucí 100%bio bavlna včetně výšivky 70mm, jedna barva</t>
  </si>
  <si>
    <t>Příloha č. 3 Specifikace - položkový rozpočet 2025-26-27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</si>
</sst>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 wrapText="1"/>
    </xf>
    <xf numFmtId="164" fontId="1" fillId="2" borderId="6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topLeftCell="B49" workbookViewId="0">
      <selection activeCell="F59" sqref="F59"/>
    </sheetView>
  </sheetViews>
  <sheetFormatPr defaultRowHeight="15" x14ac:dyDescent="0.25"/>
  <cols>
    <col min="1" max="1" width="10.42578125" style="2" bestFit="1" customWidth="1"/>
    <col min="2" max="2" width="53.28515625" style="1" customWidth="1"/>
    <col min="3" max="3" width="5" style="2" bestFit="1" customWidth="1"/>
    <col min="4" max="5" width="16.140625" style="2" customWidth="1"/>
    <col min="6" max="6" width="15.5703125" style="7" bestFit="1" customWidth="1"/>
    <col min="7" max="7" width="17.7109375" style="7" bestFit="1" customWidth="1"/>
    <col min="10" max="10" width="15" customWidth="1"/>
  </cols>
  <sheetData>
    <row r="1" spans="1:8" x14ac:dyDescent="0.25">
      <c r="A1" s="27" t="s">
        <v>73</v>
      </c>
      <c r="B1" s="27"/>
    </row>
    <row r="3" spans="1:8" ht="30" x14ac:dyDescent="0.25">
      <c r="A3" s="16"/>
      <c r="B3" s="17" t="s">
        <v>0</v>
      </c>
      <c r="C3" s="18" t="s">
        <v>1</v>
      </c>
      <c r="D3" s="20" t="s">
        <v>22</v>
      </c>
      <c r="E3" s="22" t="s">
        <v>55</v>
      </c>
      <c r="F3" s="21" t="s">
        <v>21</v>
      </c>
      <c r="G3" s="21" t="s">
        <v>20</v>
      </c>
    </row>
    <row r="4" spans="1:8" ht="45" x14ac:dyDescent="0.25">
      <c r="A4" s="4">
        <v>1</v>
      </c>
      <c r="B4" s="3" t="s">
        <v>24</v>
      </c>
      <c r="C4" s="4" t="s">
        <v>2</v>
      </c>
      <c r="D4" s="4">
        <v>8</v>
      </c>
      <c r="E4" s="4">
        <v>1</v>
      </c>
      <c r="F4" s="8">
        <v>0</v>
      </c>
      <c r="G4" s="8">
        <f>F4*D4</f>
        <v>0</v>
      </c>
      <c r="H4" s="26"/>
    </row>
    <row r="5" spans="1:8" x14ac:dyDescent="0.25">
      <c r="A5" s="4">
        <v>2</v>
      </c>
      <c r="B5" s="3" t="s">
        <v>25</v>
      </c>
      <c r="C5" s="4" t="s">
        <v>2</v>
      </c>
      <c r="D5" s="4">
        <v>2000</v>
      </c>
      <c r="E5" s="4">
        <v>50</v>
      </c>
      <c r="F5" s="8">
        <v>0</v>
      </c>
      <c r="G5" s="8">
        <f t="shared" ref="G5:G66" si="0">F5*D5</f>
        <v>0</v>
      </c>
    </row>
    <row r="6" spans="1:8" x14ac:dyDescent="0.25">
      <c r="A6" s="4">
        <v>3</v>
      </c>
      <c r="B6" s="3" t="s">
        <v>26</v>
      </c>
      <c r="C6" s="4" t="s">
        <v>2</v>
      </c>
      <c r="D6" s="4">
        <v>5</v>
      </c>
      <c r="E6" s="4">
        <v>1</v>
      </c>
      <c r="F6" s="8">
        <v>0</v>
      </c>
      <c r="G6" s="8">
        <f t="shared" si="0"/>
        <v>0</v>
      </c>
    </row>
    <row r="7" spans="1:8" ht="30" x14ac:dyDescent="0.25">
      <c r="A7" s="4">
        <v>4</v>
      </c>
      <c r="B7" s="3" t="s">
        <v>56</v>
      </c>
      <c r="C7" s="4" t="s">
        <v>2</v>
      </c>
      <c r="D7" s="4">
        <v>300</v>
      </c>
      <c r="E7" s="4">
        <v>50</v>
      </c>
      <c r="F7" s="8">
        <v>0</v>
      </c>
      <c r="G7" s="8">
        <f t="shared" si="0"/>
        <v>0</v>
      </c>
    </row>
    <row r="8" spans="1:8" ht="30" x14ac:dyDescent="0.25">
      <c r="A8" s="4">
        <v>5</v>
      </c>
      <c r="B8" s="3" t="s">
        <v>27</v>
      </c>
      <c r="C8" s="4" t="s">
        <v>2</v>
      </c>
      <c r="D8" s="4">
        <v>100</v>
      </c>
      <c r="E8" s="4">
        <v>30</v>
      </c>
      <c r="F8" s="8">
        <v>0</v>
      </c>
      <c r="G8" s="8">
        <f t="shared" si="0"/>
        <v>0</v>
      </c>
    </row>
    <row r="9" spans="1:8" ht="30" x14ac:dyDescent="0.25">
      <c r="A9" s="4">
        <v>6</v>
      </c>
      <c r="B9" s="3" t="s">
        <v>66</v>
      </c>
      <c r="C9" s="4" t="s">
        <v>2</v>
      </c>
      <c r="D9" s="4">
        <v>500</v>
      </c>
      <c r="E9" s="4">
        <v>30</v>
      </c>
      <c r="F9" s="8">
        <v>0</v>
      </c>
      <c r="G9" s="8">
        <f t="shared" si="0"/>
        <v>0</v>
      </c>
    </row>
    <row r="10" spans="1:8" ht="30" x14ac:dyDescent="0.25">
      <c r="A10" s="4">
        <v>7</v>
      </c>
      <c r="B10" s="3" t="s">
        <v>67</v>
      </c>
      <c r="C10" s="4" t="s">
        <v>2</v>
      </c>
      <c r="D10" s="4">
        <v>300</v>
      </c>
      <c r="E10" s="4">
        <v>40</v>
      </c>
      <c r="F10" s="8">
        <v>0</v>
      </c>
      <c r="G10" s="8">
        <f t="shared" si="0"/>
        <v>0</v>
      </c>
    </row>
    <row r="11" spans="1:8" ht="30" x14ac:dyDescent="0.25">
      <c r="A11" s="4">
        <v>8</v>
      </c>
      <c r="B11" s="3" t="s">
        <v>28</v>
      </c>
      <c r="C11" s="4" t="s">
        <v>2</v>
      </c>
      <c r="D11" s="4">
        <v>200</v>
      </c>
      <c r="E11" s="4">
        <v>30</v>
      </c>
      <c r="F11" s="8">
        <v>0</v>
      </c>
      <c r="G11" s="8">
        <f t="shared" si="0"/>
        <v>0</v>
      </c>
    </row>
    <row r="12" spans="1:8" ht="30" x14ac:dyDescent="0.25">
      <c r="A12" s="25">
        <v>9</v>
      </c>
      <c r="B12" s="3" t="s">
        <v>29</v>
      </c>
      <c r="C12" s="4" t="s">
        <v>3</v>
      </c>
      <c r="D12" s="4">
        <v>40</v>
      </c>
      <c r="E12" s="4">
        <v>5</v>
      </c>
      <c r="F12" s="8">
        <v>0</v>
      </c>
      <c r="G12" s="8">
        <f t="shared" si="0"/>
        <v>0</v>
      </c>
    </row>
    <row r="13" spans="1:8" ht="30" x14ac:dyDescent="0.25">
      <c r="A13" s="4">
        <v>10</v>
      </c>
      <c r="B13" s="3" t="s">
        <v>30</v>
      </c>
      <c r="C13" s="4" t="s">
        <v>2</v>
      </c>
      <c r="D13" s="4">
        <v>1500</v>
      </c>
      <c r="E13" s="4">
        <v>20</v>
      </c>
      <c r="F13" s="8">
        <v>0</v>
      </c>
      <c r="G13" s="8">
        <f t="shared" si="0"/>
        <v>0</v>
      </c>
    </row>
    <row r="14" spans="1:8" ht="30.75" customHeight="1" x14ac:dyDescent="0.25">
      <c r="A14" s="4">
        <v>11</v>
      </c>
      <c r="B14" s="3" t="s">
        <v>54</v>
      </c>
      <c r="C14" s="4" t="s">
        <v>2</v>
      </c>
      <c r="D14" s="4">
        <v>6000</v>
      </c>
      <c r="E14" s="4">
        <v>300</v>
      </c>
      <c r="F14" s="8">
        <v>0</v>
      </c>
      <c r="G14" s="8">
        <f t="shared" si="0"/>
        <v>0</v>
      </c>
    </row>
    <row r="15" spans="1:8" ht="30" x14ac:dyDescent="0.25">
      <c r="A15" s="4">
        <v>12</v>
      </c>
      <c r="B15" s="3" t="s">
        <v>31</v>
      </c>
      <c r="C15" s="4" t="s">
        <v>2</v>
      </c>
      <c r="D15" s="4">
        <v>1000</v>
      </c>
      <c r="E15" s="4">
        <v>100</v>
      </c>
      <c r="F15" s="8">
        <v>0</v>
      </c>
      <c r="G15" s="8">
        <f t="shared" si="0"/>
        <v>0</v>
      </c>
    </row>
    <row r="16" spans="1:8" ht="30" x14ac:dyDescent="0.25">
      <c r="A16" s="4">
        <v>13</v>
      </c>
      <c r="B16" s="3" t="s">
        <v>32</v>
      </c>
      <c r="C16" s="4" t="s">
        <v>2</v>
      </c>
      <c r="D16" s="4">
        <v>1000</v>
      </c>
      <c r="E16" s="4">
        <v>200</v>
      </c>
      <c r="F16" s="8">
        <v>0</v>
      </c>
      <c r="G16" s="8">
        <f t="shared" si="0"/>
        <v>0</v>
      </c>
    </row>
    <row r="17" spans="1:8" ht="30" x14ac:dyDescent="0.25">
      <c r="A17" s="4">
        <v>14</v>
      </c>
      <c r="B17" s="3" t="s">
        <v>33</v>
      </c>
      <c r="C17" s="4" t="s">
        <v>2</v>
      </c>
      <c r="D17" s="4">
        <v>2000</v>
      </c>
      <c r="E17" s="4">
        <v>300</v>
      </c>
      <c r="F17" s="8">
        <v>0</v>
      </c>
      <c r="G17" s="8">
        <f t="shared" si="0"/>
        <v>0</v>
      </c>
    </row>
    <row r="18" spans="1:8" x14ac:dyDescent="0.25">
      <c r="A18" s="4">
        <v>15</v>
      </c>
      <c r="B18" s="3" t="s">
        <v>34</v>
      </c>
      <c r="C18" s="4" t="s">
        <v>2</v>
      </c>
      <c r="D18" s="4">
        <v>18</v>
      </c>
      <c r="E18" s="4">
        <v>3</v>
      </c>
      <c r="F18" s="8">
        <v>0</v>
      </c>
      <c r="G18" s="8">
        <f t="shared" si="0"/>
        <v>0</v>
      </c>
    </row>
    <row r="19" spans="1:8" x14ac:dyDescent="0.25">
      <c r="A19" s="4">
        <v>16</v>
      </c>
      <c r="B19" s="3" t="s">
        <v>34</v>
      </c>
      <c r="C19" s="4" t="s">
        <v>2</v>
      </c>
      <c r="D19" s="4">
        <v>18</v>
      </c>
      <c r="E19" s="4">
        <v>5</v>
      </c>
      <c r="F19" s="8">
        <v>0</v>
      </c>
      <c r="G19" s="8">
        <f t="shared" si="0"/>
        <v>0</v>
      </c>
    </row>
    <row r="20" spans="1:8" x14ac:dyDescent="0.25">
      <c r="A20" s="4">
        <v>17</v>
      </c>
      <c r="B20" s="3" t="s">
        <v>34</v>
      </c>
      <c r="C20" s="4" t="s">
        <v>2</v>
      </c>
      <c r="D20" s="4">
        <v>120</v>
      </c>
      <c r="E20" s="4">
        <v>20</v>
      </c>
      <c r="F20" s="8">
        <v>0</v>
      </c>
      <c r="G20" s="8">
        <f t="shared" si="0"/>
        <v>0</v>
      </c>
    </row>
    <row r="21" spans="1:8" x14ac:dyDescent="0.25">
      <c r="A21" s="4">
        <v>18</v>
      </c>
      <c r="B21" s="3" t="s">
        <v>34</v>
      </c>
      <c r="C21" s="4" t="s">
        <v>2</v>
      </c>
      <c r="D21" s="4">
        <v>135</v>
      </c>
      <c r="E21" s="4">
        <v>45</v>
      </c>
      <c r="F21" s="8">
        <v>0</v>
      </c>
      <c r="G21" s="8">
        <f t="shared" si="0"/>
        <v>0</v>
      </c>
    </row>
    <row r="22" spans="1:8" x14ac:dyDescent="0.25">
      <c r="A22" s="4">
        <v>19</v>
      </c>
      <c r="B22" s="3" t="s">
        <v>35</v>
      </c>
      <c r="C22" s="4" t="s">
        <v>2</v>
      </c>
      <c r="D22" s="4">
        <v>18</v>
      </c>
      <c r="E22" s="4">
        <v>3</v>
      </c>
      <c r="F22" s="8">
        <v>0</v>
      </c>
      <c r="G22" s="8">
        <f t="shared" si="0"/>
        <v>0</v>
      </c>
    </row>
    <row r="23" spans="1:8" x14ac:dyDescent="0.25">
      <c r="A23" s="4">
        <v>20</v>
      </c>
      <c r="B23" s="3" t="s">
        <v>35</v>
      </c>
      <c r="C23" s="4" t="s">
        <v>2</v>
      </c>
      <c r="D23" s="4">
        <v>18</v>
      </c>
      <c r="E23" s="4">
        <v>5</v>
      </c>
      <c r="F23" s="8">
        <v>0</v>
      </c>
      <c r="G23" s="8">
        <f t="shared" si="0"/>
        <v>0</v>
      </c>
    </row>
    <row r="24" spans="1:8" x14ac:dyDescent="0.25">
      <c r="A24" s="4">
        <v>21</v>
      </c>
      <c r="B24" s="3" t="s">
        <v>35</v>
      </c>
      <c r="C24" s="4" t="s">
        <v>2</v>
      </c>
      <c r="D24" s="4">
        <v>120</v>
      </c>
      <c r="E24" s="4">
        <v>20</v>
      </c>
      <c r="F24" s="8">
        <v>0</v>
      </c>
      <c r="G24" s="8">
        <f t="shared" si="0"/>
        <v>0</v>
      </c>
    </row>
    <row r="25" spans="1:8" x14ac:dyDescent="0.25">
      <c r="A25" s="4">
        <v>22</v>
      </c>
      <c r="B25" s="3" t="s">
        <v>35</v>
      </c>
      <c r="C25" s="4" t="s">
        <v>2</v>
      </c>
      <c r="D25" s="4">
        <v>135</v>
      </c>
      <c r="E25" s="4">
        <v>45</v>
      </c>
      <c r="F25" s="8">
        <v>0</v>
      </c>
      <c r="G25" s="8">
        <f t="shared" si="0"/>
        <v>0</v>
      </c>
    </row>
    <row r="26" spans="1:8" ht="14.45" customHeight="1" x14ac:dyDescent="0.25">
      <c r="A26" s="4">
        <v>23</v>
      </c>
      <c r="B26" s="3" t="s">
        <v>59</v>
      </c>
      <c r="C26" s="4" t="s">
        <v>2</v>
      </c>
      <c r="D26" s="4">
        <v>18</v>
      </c>
      <c r="E26" s="4">
        <v>3</v>
      </c>
      <c r="F26" s="8">
        <v>0</v>
      </c>
      <c r="G26" s="8">
        <f t="shared" si="0"/>
        <v>0</v>
      </c>
    </row>
    <row r="27" spans="1:8" ht="15.6" customHeight="1" x14ac:dyDescent="0.25">
      <c r="A27" s="4">
        <v>24</v>
      </c>
      <c r="B27" s="3" t="s">
        <v>59</v>
      </c>
      <c r="C27" s="24" t="s">
        <v>2</v>
      </c>
      <c r="D27" s="4">
        <v>105</v>
      </c>
      <c r="E27" s="4">
        <v>21</v>
      </c>
      <c r="F27" s="8">
        <v>0</v>
      </c>
      <c r="G27" s="8">
        <f t="shared" si="0"/>
        <v>0</v>
      </c>
      <c r="H27" s="8"/>
    </row>
    <row r="28" spans="1:8" x14ac:dyDescent="0.25">
      <c r="A28" s="4">
        <v>25</v>
      </c>
      <c r="B28" s="23" t="s">
        <v>60</v>
      </c>
      <c r="C28" s="24" t="s">
        <v>2</v>
      </c>
      <c r="D28" s="4">
        <v>18</v>
      </c>
      <c r="E28" s="4">
        <v>2</v>
      </c>
      <c r="F28" s="8">
        <v>0</v>
      </c>
      <c r="G28" s="8">
        <f t="shared" si="0"/>
        <v>0</v>
      </c>
      <c r="H28" s="8"/>
    </row>
    <row r="29" spans="1:8" x14ac:dyDescent="0.25">
      <c r="A29" s="4">
        <v>26</v>
      </c>
      <c r="B29" s="23" t="s">
        <v>60</v>
      </c>
      <c r="C29" s="4" t="s">
        <v>2</v>
      </c>
      <c r="D29" s="4">
        <v>210</v>
      </c>
      <c r="E29" s="4">
        <v>21</v>
      </c>
      <c r="F29" s="8">
        <v>0</v>
      </c>
      <c r="G29" s="8">
        <f t="shared" si="0"/>
        <v>0</v>
      </c>
    </row>
    <row r="30" spans="1:8" x14ac:dyDescent="0.25">
      <c r="A30" s="4">
        <v>27</v>
      </c>
      <c r="B30" s="3" t="s">
        <v>36</v>
      </c>
      <c r="C30" s="4" t="s">
        <v>2</v>
      </c>
      <c r="D30" s="4">
        <v>20</v>
      </c>
      <c r="E30" s="4">
        <v>1</v>
      </c>
      <c r="F30" s="8">
        <v>0</v>
      </c>
      <c r="G30" s="8">
        <f t="shared" si="0"/>
        <v>0</v>
      </c>
    </row>
    <row r="31" spans="1:8" x14ac:dyDescent="0.25">
      <c r="A31" s="4">
        <v>28</v>
      </c>
      <c r="B31" s="3" t="s">
        <v>63</v>
      </c>
      <c r="C31" s="4" t="s">
        <v>2</v>
      </c>
      <c r="D31" s="4">
        <v>8</v>
      </c>
      <c r="E31" s="4">
        <v>1</v>
      </c>
      <c r="F31" s="8">
        <v>0</v>
      </c>
      <c r="G31" s="8">
        <f t="shared" si="0"/>
        <v>0</v>
      </c>
    </row>
    <row r="32" spans="1:8" x14ac:dyDescent="0.25">
      <c r="A32" s="4">
        <v>29</v>
      </c>
      <c r="B32" s="3" t="s">
        <v>62</v>
      </c>
      <c r="C32" s="4" t="s">
        <v>2</v>
      </c>
      <c r="D32" s="4">
        <v>10</v>
      </c>
      <c r="E32" s="4">
        <v>1</v>
      </c>
      <c r="F32" s="8">
        <v>0</v>
      </c>
      <c r="G32" s="8">
        <f t="shared" si="0"/>
        <v>0</v>
      </c>
    </row>
    <row r="33" spans="1:10" x14ac:dyDescent="0.25">
      <c r="A33" s="4">
        <v>30</v>
      </c>
      <c r="B33" s="3" t="s">
        <v>70</v>
      </c>
      <c r="C33" s="4" t="s">
        <v>2</v>
      </c>
      <c r="D33" s="4">
        <v>8</v>
      </c>
      <c r="E33" s="4">
        <v>1</v>
      </c>
      <c r="F33" s="8">
        <v>0</v>
      </c>
      <c r="G33" s="8">
        <f t="shared" si="0"/>
        <v>0</v>
      </c>
    </row>
    <row r="34" spans="1:10" x14ac:dyDescent="0.25">
      <c r="A34" s="4">
        <v>31</v>
      </c>
      <c r="B34" s="3" t="s">
        <v>71</v>
      </c>
      <c r="C34" s="4" t="s">
        <v>64</v>
      </c>
      <c r="D34" s="4">
        <v>8</v>
      </c>
      <c r="E34" s="4">
        <v>1</v>
      </c>
      <c r="F34" s="8">
        <v>0</v>
      </c>
      <c r="G34" s="8">
        <f t="shared" si="0"/>
        <v>0</v>
      </c>
    </row>
    <row r="35" spans="1:10" x14ac:dyDescent="0.25">
      <c r="A35" s="25">
        <v>32</v>
      </c>
      <c r="B35" s="3" t="s">
        <v>37</v>
      </c>
      <c r="C35" s="4" t="s">
        <v>2</v>
      </c>
      <c r="D35" s="4">
        <v>80</v>
      </c>
      <c r="E35" s="4">
        <v>40</v>
      </c>
      <c r="F35" s="8">
        <v>0</v>
      </c>
      <c r="G35" s="8">
        <f t="shared" si="0"/>
        <v>0</v>
      </c>
      <c r="J35" s="6"/>
    </row>
    <row r="36" spans="1:10" ht="30" x14ac:dyDescent="0.25">
      <c r="A36" s="4">
        <v>33</v>
      </c>
      <c r="B36" s="3" t="s">
        <v>38</v>
      </c>
      <c r="C36" s="4" t="s">
        <v>2</v>
      </c>
      <c r="D36" s="4">
        <v>300</v>
      </c>
      <c r="E36" s="4">
        <v>20</v>
      </c>
      <c r="F36" s="8">
        <v>0</v>
      </c>
      <c r="G36" s="8">
        <f t="shared" si="0"/>
        <v>0</v>
      </c>
      <c r="J36" s="19"/>
    </row>
    <row r="37" spans="1:10" ht="30" x14ac:dyDescent="0.25">
      <c r="A37" s="4">
        <v>34</v>
      </c>
      <c r="B37" s="3" t="s">
        <v>39</v>
      </c>
      <c r="C37" s="4" t="s">
        <v>2</v>
      </c>
      <c r="D37" s="5">
        <v>8</v>
      </c>
      <c r="E37" s="5">
        <v>4</v>
      </c>
      <c r="F37" s="8">
        <v>0</v>
      </c>
      <c r="G37" s="8">
        <f t="shared" si="0"/>
        <v>0</v>
      </c>
      <c r="J37" s="6"/>
    </row>
    <row r="38" spans="1:10" ht="30" x14ac:dyDescent="0.25">
      <c r="A38" s="4">
        <v>35</v>
      </c>
      <c r="B38" s="3" t="s">
        <v>57</v>
      </c>
      <c r="C38" s="4" t="s">
        <v>2</v>
      </c>
      <c r="D38" s="4">
        <v>6</v>
      </c>
      <c r="E38" s="4">
        <v>1</v>
      </c>
      <c r="F38" s="8">
        <v>0</v>
      </c>
      <c r="G38" s="8">
        <f t="shared" si="0"/>
        <v>0</v>
      </c>
      <c r="J38" s="6"/>
    </row>
    <row r="39" spans="1:10" x14ac:dyDescent="0.25">
      <c r="A39" s="4">
        <v>36</v>
      </c>
      <c r="B39" s="3" t="s">
        <v>40</v>
      </c>
      <c r="C39" s="4" t="s">
        <v>2</v>
      </c>
      <c r="D39" s="4">
        <v>5</v>
      </c>
      <c r="E39" s="4">
        <v>1</v>
      </c>
      <c r="F39" s="8">
        <v>0</v>
      </c>
      <c r="G39" s="8">
        <f t="shared" si="0"/>
        <v>0</v>
      </c>
      <c r="J39" s="6"/>
    </row>
    <row r="40" spans="1:10" ht="30" x14ac:dyDescent="0.25">
      <c r="A40" s="4">
        <v>37</v>
      </c>
      <c r="B40" s="3" t="s">
        <v>41</v>
      </c>
      <c r="C40" s="4" t="s">
        <v>2</v>
      </c>
      <c r="D40" s="4">
        <v>1000</v>
      </c>
      <c r="E40" s="4">
        <v>500</v>
      </c>
      <c r="F40" s="8">
        <v>0</v>
      </c>
      <c r="G40" s="8">
        <f t="shared" si="0"/>
        <v>0</v>
      </c>
      <c r="J40" s="6"/>
    </row>
    <row r="41" spans="1:10" ht="30" x14ac:dyDescent="0.25">
      <c r="A41" s="4">
        <v>38</v>
      </c>
      <c r="B41" s="3" t="s">
        <v>68</v>
      </c>
      <c r="C41" s="4" t="s">
        <v>2</v>
      </c>
      <c r="D41" s="4">
        <v>2000</v>
      </c>
      <c r="E41" s="4">
        <v>2000</v>
      </c>
      <c r="F41" s="8">
        <v>0</v>
      </c>
      <c r="G41" s="8">
        <f t="shared" si="0"/>
        <v>0</v>
      </c>
      <c r="J41" s="6"/>
    </row>
    <row r="42" spans="1:10" ht="30" x14ac:dyDescent="0.25">
      <c r="A42" s="4">
        <v>39</v>
      </c>
      <c r="B42" s="3" t="s">
        <v>42</v>
      </c>
      <c r="C42" s="4" t="s">
        <v>2</v>
      </c>
      <c r="D42" s="4">
        <v>400</v>
      </c>
      <c r="E42" s="4">
        <v>200</v>
      </c>
      <c r="F42" s="8">
        <v>0</v>
      </c>
      <c r="G42" s="8">
        <f t="shared" si="0"/>
        <v>0</v>
      </c>
      <c r="J42" s="19"/>
    </row>
    <row r="43" spans="1:10" ht="60" x14ac:dyDescent="0.25">
      <c r="A43" s="4">
        <v>40</v>
      </c>
      <c r="B43" s="3" t="s">
        <v>58</v>
      </c>
      <c r="C43" s="4" t="s">
        <v>2</v>
      </c>
      <c r="D43" s="4">
        <v>300</v>
      </c>
      <c r="E43" s="4">
        <v>1</v>
      </c>
      <c r="F43" s="8">
        <v>0</v>
      </c>
      <c r="G43" s="8">
        <f t="shared" si="0"/>
        <v>0</v>
      </c>
      <c r="H43" s="26"/>
      <c r="J43" s="19"/>
    </row>
    <row r="44" spans="1:10" ht="30" x14ac:dyDescent="0.25">
      <c r="A44" s="4">
        <v>41</v>
      </c>
      <c r="B44" s="3" t="s">
        <v>43</v>
      </c>
      <c r="C44" s="4" t="s">
        <v>2</v>
      </c>
      <c r="D44" s="4">
        <v>300</v>
      </c>
      <c r="E44" s="4">
        <v>1</v>
      </c>
      <c r="F44" s="8">
        <v>0</v>
      </c>
      <c r="G44" s="8">
        <f t="shared" si="0"/>
        <v>0</v>
      </c>
      <c r="J44" s="19"/>
    </row>
    <row r="45" spans="1:10" ht="45" x14ac:dyDescent="0.25">
      <c r="A45" s="4">
        <v>42</v>
      </c>
      <c r="B45" s="3" t="s">
        <v>44</v>
      </c>
      <c r="C45" s="4" t="s">
        <v>2</v>
      </c>
      <c r="D45" s="4">
        <v>300</v>
      </c>
      <c r="E45" s="4">
        <v>10</v>
      </c>
      <c r="F45" s="8">
        <v>0</v>
      </c>
      <c r="G45" s="8">
        <f t="shared" si="0"/>
        <v>0</v>
      </c>
      <c r="J45" s="19"/>
    </row>
    <row r="46" spans="1:10" ht="30" x14ac:dyDescent="0.25">
      <c r="A46" s="4">
        <v>43</v>
      </c>
      <c r="B46" s="3" t="s">
        <v>45</v>
      </c>
      <c r="C46" s="4" t="s">
        <v>2</v>
      </c>
      <c r="D46" s="4">
        <v>700</v>
      </c>
      <c r="E46" s="4">
        <v>200</v>
      </c>
      <c r="F46" s="8">
        <v>0</v>
      </c>
      <c r="G46" s="8">
        <f t="shared" si="0"/>
        <v>0</v>
      </c>
      <c r="J46" s="19"/>
    </row>
    <row r="47" spans="1:10" ht="45" x14ac:dyDescent="0.25">
      <c r="A47" s="4">
        <v>44</v>
      </c>
      <c r="B47" s="3" t="s">
        <v>46</v>
      </c>
      <c r="C47" s="4" t="s">
        <v>2</v>
      </c>
      <c r="D47" s="4">
        <v>700</v>
      </c>
      <c r="E47" s="4">
        <v>250</v>
      </c>
      <c r="F47" s="8">
        <v>0</v>
      </c>
      <c r="G47" s="8">
        <f t="shared" si="0"/>
        <v>0</v>
      </c>
      <c r="J47" s="6"/>
    </row>
    <row r="48" spans="1:10" ht="30" x14ac:dyDescent="0.25">
      <c r="A48" s="4">
        <v>45</v>
      </c>
      <c r="B48" s="3" t="s">
        <v>72</v>
      </c>
      <c r="C48" s="4" t="s">
        <v>61</v>
      </c>
      <c r="D48" s="4">
        <v>100</v>
      </c>
      <c r="E48" s="4">
        <v>50</v>
      </c>
      <c r="F48" s="8">
        <v>0</v>
      </c>
      <c r="G48" s="8">
        <f t="shared" si="0"/>
        <v>0</v>
      </c>
      <c r="J48" s="6"/>
    </row>
    <row r="49" spans="1:10" ht="45" x14ac:dyDescent="0.25">
      <c r="A49" s="4">
        <v>46</v>
      </c>
      <c r="B49" s="3" t="s">
        <v>47</v>
      </c>
      <c r="C49" s="4" t="s">
        <v>2</v>
      </c>
      <c r="D49" s="4">
        <v>200</v>
      </c>
      <c r="E49" s="4">
        <v>50</v>
      </c>
      <c r="F49" s="8">
        <v>0</v>
      </c>
      <c r="G49" s="8">
        <f t="shared" si="0"/>
        <v>0</v>
      </c>
      <c r="J49" s="19"/>
    </row>
    <row r="50" spans="1:10" ht="30" x14ac:dyDescent="0.25">
      <c r="A50" s="4">
        <v>47</v>
      </c>
      <c r="B50" s="3" t="s">
        <v>48</v>
      </c>
      <c r="C50" s="4" t="s">
        <v>2</v>
      </c>
      <c r="D50" s="4">
        <v>200</v>
      </c>
      <c r="E50" s="4">
        <v>50</v>
      </c>
      <c r="F50" s="8">
        <v>0</v>
      </c>
      <c r="G50" s="8">
        <f t="shared" si="0"/>
        <v>0</v>
      </c>
      <c r="J50" s="19"/>
    </row>
    <row r="51" spans="1:10" ht="30" x14ac:dyDescent="0.25">
      <c r="A51" s="4">
        <v>48</v>
      </c>
      <c r="B51" s="3" t="s">
        <v>49</v>
      </c>
      <c r="C51" s="4" t="s">
        <v>2</v>
      </c>
      <c r="D51" s="4">
        <v>200</v>
      </c>
      <c r="E51" s="4">
        <v>50</v>
      </c>
      <c r="F51" s="8">
        <v>0</v>
      </c>
      <c r="G51" s="8">
        <f t="shared" si="0"/>
        <v>0</v>
      </c>
      <c r="J51" s="6"/>
    </row>
    <row r="52" spans="1:10" ht="30" x14ac:dyDescent="0.25">
      <c r="A52" s="4">
        <v>49</v>
      </c>
      <c r="B52" s="3" t="s">
        <v>50</v>
      </c>
      <c r="C52" s="4" t="s">
        <v>2</v>
      </c>
      <c r="D52" s="4">
        <v>1</v>
      </c>
      <c r="E52" s="4">
        <v>1</v>
      </c>
      <c r="F52" s="8">
        <v>0</v>
      </c>
      <c r="G52" s="8">
        <f t="shared" si="0"/>
        <v>0</v>
      </c>
      <c r="J52" s="19"/>
    </row>
    <row r="53" spans="1:10" x14ac:dyDescent="0.25">
      <c r="A53" s="4">
        <v>50</v>
      </c>
      <c r="B53" s="3" t="s">
        <v>51</v>
      </c>
      <c r="C53" s="4" t="s">
        <v>4</v>
      </c>
      <c r="D53" s="4">
        <v>1</v>
      </c>
      <c r="E53" s="4">
        <v>1</v>
      </c>
      <c r="F53" s="8">
        <v>0</v>
      </c>
      <c r="G53" s="8">
        <f t="shared" si="0"/>
        <v>0</v>
      </c>
      <c r="J53" s="6"/>
    </row>
    <row r="54" spans="1:10" ht="30" x14ac:dyDescent="0.25">
      <c r="A54" s="4">
        <v>51</v>
      </c>
      <c r="B54" s="3" t="s">
        <v>52</v>
      </c>
      <c r="C54" s="4" t="s">
        <v>2</v>
      </c>
      <c r="D54" s="4">
        <v>500</v>
      </c>
      <c r="E54" s="4">
        <v>10</v>
      </c>
      <c r="F54" s="8">
        <v>0</v>
      </c>
      <c r="G54" s="8">
        <f t="shared" si="0"/>
        <v>0</v>
      </c>
      <c r="J54" s="6"/>
    </row>
    <row r="55" spans="1:10" x14ac:dyDescent="0.25">
      <c r="A55" s="25">
        <v>52</v>
      </c>
      <c r="B55" s="3" t="s">
        <v>5</v>
      </c>
      <c r="C55" s="4" t="s">
        <v>2</v>
      </c>
      <c r="D55" s="4">
        <v>1</v>
      </c>
      <c r="E55" s="4">
        <v>1</v>
      </c>
      <c r="F55" s="8">
        <v>0</v>
      </c>
      <c r="G55" s="8">
        <f t="shared" si="0"/>
        <v>0</v>
      </c>
      <c r="J55" s="6"/>
    </row>
    <row r="56" spans="1:10" ht="30" x14ac:dyDescent="0.25">
      <c r="A56" s="25">
        <v>53</v>
      </c>
      <c r="B56" s="3" t="s">
        <v>6</v>
      </c>
      <c r="C56" s="4" t="s">
        <v>2</v>
      </c>
      <c r="D56" s="4">
        <v>300</v>
      </c>
      <c r="E56" s="4">
        <v>50</v>
      </c>
      <c r="F56" s="8">
        <v>0</v>
      </c>
      <c r="G56" s="8">
        <f t="shared" si="0"/>
        <v>0</v>
      </c>
      <c r="J56" s="19"/>
    </row>
    <row r="57" spans="1:10" ht="30" x14ac:dyDescent="0.25">
      <c r="A57" s="4">
        <v>54</v>
      </c>
      <c r="B57" s="3" t="s">
        <v>7</v>
      </c>
      <c r="C57" s="4" t="s">
        <v>2</v>
      </c>
      <c r="D57" s="4">
        <v>300</v>
      </c>
      <c r="E57" s="4">
        <v>50</v>
      </c>
      <c r="F57" s="8">
        <v>0</v>
      </c>
      <c r="G57" s="8">
        <f t="shared" si="0"/>
        <v>0</v>
      </c>
      <c r="J57" s="19"/>
    </row>
    <row r="58" spans="1:10" ht="30" x14ac:dyDescent="0.25">
      <c r="A58" s="4">
        <v>55</v>
      </c>
      <c r="B58" s="3" t="s">
        <v>8</v>
      </c>
      <c r="C58" s="4" t="s">
        <v>2</v>
      </c>
      <c r="D58" s="4">
        <v>5</v>
      </c>
      <c r="E58" s="4">
        <v>1</v>
      </c>
      <c r="F58" s="8">
        <v>0</v>
      </c>
      <c r="G58" s="8">
        <f t="shared" si="0"/>
        <v>0</v>
      </c>
      <c r="J58" s="19"/>
    </row>
    <row r="59" spans="1:10" ht="30" x14ac:dyDescent="0.25">
      <c r="A59" s="4">
        <v>56</v>
      </c>
      <c r="B59" s="3" t="s">
        <v>69</v>
      </c>
      <c r="C59" s="4" t="s">
        <v>2</v>
      </c>
      <c r="D59" s="4">
        <v>10</v>
      </c>
      <c r="E59" s="4">
        <v>1</v>
      </c>
      <c r="F59" s="8">
        <v>0</v>
      </c>
      <c r="G59" s="8">
        <f t="shared" si="0"/>
        <v>0</v>
      </c>
      <c r="J59" s="19"/>
    </row>
    <row r="60" spans="1:10" ht="30" x14ac:dyDescent="0.25">
      <c r="A60" s="25">
        <v>57</v>
      </c>
      <c r="B60" s="3" t="s">
        <v>9</v>
      </c>
      <c r="C60" s="4" t="s">
        <v>2</v>
      </c>
      <c r="D60" s="4">
        <v>50</v>
      </c>
      <c r="E60" s="4">
        <v>5</v>
      </c>
      <c r="F60" s="8">
        <v>0</v>
      </c>
      <c r="G60" s="8">
        <f t="shared" si="0"/>
        <v>0</v>
      </c>
      <c r="J60" s="6"/>
    </row>
    <row r="61" spans="1:10" ht="30" x14ac:dyDescent="0.25">
      <c r="A61" s="4">
        <v>58</v>
      </c>
      <c r="B61" s="3" t="s">
        <v>10</v>
      </c>
      <c r="C61" s="4" t="s">
        <v>2</v>
      </c>
      <c r="D61" s="4">
        <v>50</v>
      </c>
      <c r="E61" s="4">
        <v>5</v>
      </c>
      <c r="F61" s="8">
        <v>0</v>
      </c>
      <c r="G61" s="8">
        <f t="shared" si="0"/>
        <v>0</v>
      </c>
      <c r="J61" s="6"/>
    </row>
    <row r="62" spans="1:10" ht="30" x14ac:dyDescent="0.25">
      <c r="A62" s="4">
        <v>59</v>
      </c>
      <c r="B62" s="3" t="s">
        <v>65</v>
      </c>
      <c r="C62" s="4" t="s">
        <v>61</v>
      </c>
      <c r="D62" s="4">
        <v>100</v>
      </c>
      <c r="E62" s="4">
        <v>20</v>
      </c>
      <c r="F62" s="8">
        <v>0</v>
      </c>
      <c r="G62" s="8">
        <f t="shared" si="0"/>
        <v>0</v>
      </c>
      <c r="J62" s="6"/>
    </row>
    <row r="63" spans="1:10" x14ac:dyDescent="0.25">
      <c r="A63" s="4">
        <v>60</v>
      </c>
      <c r="B63" s="3" t="s">
        <v>11</v>
      </c>
      <c r="C63" s="4" t="s">
        <v>12</v>
      </c>
      <c r="D63" s="4">
        <v>50</v>
      </c>
      <c r="E63" s="4" t="s">
        <v>53</v>
      </c>
      <c r="F63" s="8">
        <v>0</v>
      </c>
      <c r="G63" s="8">
        <f t="shared" si="0"/>
        <v>0</v>
      </c>
      <c r="J63" s="6"/>
    </row>
    <row r="64" spans="1:10" x14ac:dyDescent="0.25">
      <c r="A64" s="4">
        <v>61</v>
      </c>
      <c r="B64" s="3" t="s">
        <v>13</v>
      </c>
      <c r="C64" s="4" t="s">
        <v>12</v>
      </c>
      <c r="D64" s="4">
        <v>20</v>
      </c>
      <c r="E64" s="4" t="s">
        <v>53</v>
      </c>
      <c r="F64" s="8">
        <v>0</v>
      </c>
      <c r="G64" s="8">
        <f t="shared" si="0"/>
        <v>0</v>
      </c>
      <c r="J64" s="6"/>
    </row>
    <row r="65" spans="1:10" x14ac:dyDescent="0.25">
      <c r="A65" s="4">
        <v>62</v>
      </c>
      <c r="B65" s="3" t="s">
        <v>14</v>
      </c>
      <c r="C65" s="4" t="s">
        <v>12</v>
      </c>
      <c r="D65" s="4">
        <v>30</v>
      </c>
      <c r="E65" s="4" t="s">
        <v>53</v>
      </c>
      <c r="F65" s="8">
        <v>0</v>
      </c>
      <c r="G65" s="8">
        <f t="shared" si="0"/>
        <v>0</v>
      </c>
      <c r="J65" s="6"/>
    </row>
    <row r="66" spans="1:10" ht="15.75" thickBot="1" x14ac:dyDescent="0.3">
      <c r="A66" s="4">
        <v>63</v>
      </c>
      <c r="B66" s="3" t="s">
        <v>23</v>
      </c>
      <c r="C66" s="4" t="s">
        <v>2</v>
      </c>
      <c r="D66" s="4">
        <v>50</v>
      </c>
      <c r="E66" s="4" t="s">
        <v>53</v>
      </c>
      <c r="F66" s="8">
        <v>0</v>
      </c>
      <c r="G66" s="8">
        <f t="shared" si="0"/>
        <v>0</v>
      </c>
      <c r="J66" s="6"/>
    </row>
    <row r="67" spans="1:10" ht="30" x14ac:dyDescent="0.25">
      <c r="F67" s="12" t="s">
        <v>15</v>
      </c>
      <c r="G67" s="9">
        <f>SUM(G4:G66)</f>
        <v>0</v>
      </c>
      <c r="J67" s="6"/>
    </row>
    <row r="68" spans="1:10" x14ac:dyDescent="0.25">
      <c r="F68" s="13" t="s">
        <v>17</v>
      </c>
      <c r="G68" s="10">
        <f>G67/100*21</f>
        <v>0</v>
      </c>
      <c r="J68" s="6"/>
    </row>
    <row r="69" spans="1:10" ht="30" x14ac:dyDescent="0.25">
      <c r="F69" s="14" t="s">
        <v>16</v>
      </c>
      <c r="G69" s="10">
        <f>G67+G68</f>
        <v>0</v>
      </c>
      <c r="J69" s="6"/>
    </row>
    <row r="70" spans="1:10" ht="30" x14ac:dyDescent="0.25">
      <c r="F70" s="14" t="s">
        <v>18</v>
      </c>
      <c r="G70" s="10">
        <f>G67*2</f>
        <v>0</v>
      </c>
      <c r="J70" s="6"/>
    </row>
    <row r="71" spans="1:10" x14ac:dyDescent="0.25">
      <c r="F71" s="13" t="s">
        <v>17</v>
      </c>
      <c r="G71" s="10">
        <f>G70/100*21</f>
        <v>0</v>
      </c>
      <c r="J71" s="6"/>
    </row>
    <row r="72" spans="1:10" ht="45.75" thickBot="1" x14ac:dyDescent="0.3">
      <c r="F72" s="15" t="s">
        <v>19</v>
      </c>
      <c r="G72" s="11">
        <f>G70+G71</f>
        <v>0</v>
      </c>
      <c r="J72" s="6"/>
    </row>
    <row r="73" spans="1:10" x14ac:dyDescent="0.25">
      <c r="J73" s="6"/>
    </row>
    <row r="74" spans="1:10" x14ac:dyDescent="0.25">
      <c r="J74" s="6"/>
    </row>
    <row r="75" spans="1:10" x14ac:dyDescent="0.25">
      <c r="J75" s="6"/>
    </row>
    <row r="76" spans="1:10" x14ac:dyDescent="0.25">
      <c r="J76" s="6"/>
    </row>
    <row r="77" spans="1:10" x14ac:dyDescent="0.25">
      <c r="J77" s="6"/>
    </row>
    <row r="78" spans="1:10" x14ac:dyDescent="0.25">
      <c r="J78" s="6"/>
    </row>
    <row r="79" spans="1:10" x14ac:dyDescent="0.25">
      <c r="J79" s="6"/>
    </row>
    <row r="80" spans="1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</sheetData>
  <mergeCells count="1">
    <mergeCell ref="A1:B1"/>
  </mergeCells>
  <pageMargins left="0.7" right="0.7" top="0.78740157499999996" bottom="0.78740157499999996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Čudová</dc:creator>
  <cp:lastModifiedBy>Simona Čudová</cp:lastModifiedBy>
  <cp:lastPrinted>2025-04-01T19:12:52Z</cp:lastPrinted>
  <dcterms:created xsi:type="dcterms:W3CDTF">2021-02-02T11:06:12Z</dcterms:created>
  <dcterms:modified xsi:type="dcterms:W3CDTF">2025-04-16T07:51:22Z</dcterms:modified>
</cp:coreProperties>
</file>