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defaultThemeVersion="124226"/>
  <xr:revisionPtr revIDLastSave="55" documentId="8_{B7FFA283-5C3D-4C79-9CDF-81A37805DDB8}" xr6:coauthVersionLast="47" xr6:coauthVersionMax="47" xr10:uidLastSave="{3058B023-B460-4705-B051-E073AB958665}"/>
  <bookViews>
    <workbookView xWindow="-108" yWindow="-108" windowWidth="23256" windowHeight="12456" activeTab="1" xr2:uid="{00000000-000D-0000-FFFF-FFFF00000000}"/>
  </bookViews>
  <sheets>
    <sheet name="PD" sheetId="12" r:id="rId1"/>
    <sheet name="TP" sheetId="4" r:id="rId2"/>
  </sheets>
  <externalReferences>
    <externalReference r:id="rId3"/>
  </externalReferences>
  <definedNames>
    <definedName name="Excel_BuiltIn__FilterDatabase_1">'[1]3'!#REF!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2" l="1"/>
  <c r="C22" i="12"/>
  <c r="C27" i="12"/>
  <c r="C32" i="12"/>
  <c r="C41" i="12"/>
  <c r="C51" i="12"/>
  <c r="C46" i="12"/>
  <c r="C23" i="12" l="1"/>
  <c r="C36" i="12"/>
  <c r="C53" i="12" l="1"/>
  <c r="C55" i="12" s="1"/>
  <c r="C37" i="12" l="1"/>
  <c r="A4" i="4" l="1"/>
  <c r="B16" i="4" l="1"/>
  <c r="B18" i="4" s="1"/>
</calcChain>
</file>

<file path=xl/sharedStrings.xml><?xml version="1.0" encoding="utf-8"?>
<sst xmlns="http://schemas.openxmlformats.org/spreadsheetml/2006/main" count="77" uniqueCount="72">
  <si>
    <t>Kč/hod</t>
  </si>
  <si>
    <t>činnost</t>
  </si>
  <si>
    <t>hodin</t>
  </si>
  <si>
    <t xml:space="preserve">Posuzování postupu výstavby z technického hlediska, sledování a kontrola technických a kvalitativních parametrů stavby. </t>
  </si>
  <si>
    <t xml:space="preserve">Vyjádření k požadavkům na zvětšený rozsah stavebních prací, popř. změn v průběhu výstavby oproti projektové dokumentaci, změn vycházejících z podmínek smlouvy se zhotovitelem stavby, posuzování jejich oprávněnosti, řešení množství a kvality, změny plnění z pohledu dodržení standardů, parametrů, kvality, množství, přiměřenosti ceny a prodloužení lhůt výstavby.  </t>
  </si>
  <si>
    <t xml:space="preserve">Odsouhlasení dílenské a provozní dokumentace zhotovitele stavby z hlediska souladu s dokumentací ověřenou stavebním úřadem a zadávací dokumentací pro výběr zhotovitele stavby. </t>
  </si>
  <si>
    <t xml:space="preserve">Účast na jakémkoliv jednání, které svolává objednatel a vyzývá AD k účasti. </t>
  </si>
  <si>
    <t>Vyjadřování se zástupci objednatele k plnění díla z hlediska pochybností k provedenému množství. Vyjadřovat se zástupci objednatele k požadavkům zhotovitele stavby a případně i budoucího provozovatele na změny plnění z pohledu dodržení standardů, parametrů, kvality, množství, přiměřenosti ceny a na prodloužení lhůt výstavby, případně dalších údajů a ukazatelů stanovených zadávací dokumentací</t>
  </si>
  <si>
    <t>celkem hodin</t>
  </si>
  <si>
    <t>Poznámky:</t>
  </si>
  <si>
    <t>1. Základním účelem výkonu AD je sledování, zda postup stavebních prací odpovídá schválené zadávací dokumentaci stavby a spolupráce při řešení nepředvídaných problémů. Zástupce zhotovitele zadávací dokumentace stavby se bude zúčastňovat kontrolních dnů na stavbě a dalších jednání svolaných investorem stavby na základě jeho výzev. V případě pochybnosti zhotovitele dokumentace o kvalitě prováděných prací na stavbě může zástupce zhotovitele dokumentace provést kontrolu stavby dle vlastního uvážení s tím, že předem na tuto skutečnost upozorní investora stavby.</t>
  </si>
  <si>
    <t>3. Osoba pověřená výkonem autorského dozoru provádí zápisy do stavebního deníku o své účasti na stavbě, o zjištěných skutečnostech při kontrole a ověřování a jejich vyhodnocení, o návrzích na opatření a o svých doporučeních. Stanoviska k návrhům ostatních účastníků provádění stavby zapisuje do stavebního deníku nejpozději  do tří (3) pracovních dnů od doručení výzvy zástupce objednatele.</t>
  </si>
  <si>
    <t>4. Veškerá činnost bude zajišťována bez zbytečného odkladu tak, aby nebyl ohrožen postup stavby.</t>
  </si>
  <si>
    <t>*) Pozn.: Hodinová sazba musí být u všech položek ve stejné výši</t>
  </si>
  <si>
    <t>V "doplní uchazeč" dne "doplní uchazeč"</t>
  </si>
  <si>
    <t>Jméno, příjmení a funkce</t>
  </si>
  <si>
    <t>osoby oprávněné podepisovat nabídku</t>
  </si>
  <si>
    <t>Podpis</t>
  </si>
  <si>
    <t>Dílčí činnosti při výkonu AD</t>
  </si>
  <si>
    <t>2. Výkon autorského dozoru bude realizován průběžně dle aktuálních potřeb, na základě výzvy objednatele. Výzva musí být zhotoviteli oznámena nejpozději dva pracovní dny před datem výkonu autorského dozoru. Za AD však nejsou považovány nesrovnalosti v původním projektu a jejich následné vysvětlování.</t>
  </si>
  <si>
    <t>Pouze na výzvu zadavatele dle aktuální potřeby se bude podílet na: 
• účasti  kontrolních dnech stavby
• účasti  přejímacích řízeních dílčích částí stavby a celé stavby 
• účasti při zásadních zkouškách a měřeních včetně vydání případných stanovisek k jejich výsledkům 
• odsouhlasování geodetické měření pohybů nosné konstrukce v určených bodech
• spolupráci se zástupcem objednatele při výběru a schvalování vzorků materiálů, zařízení a vybavení předkládaných zhotovitelem stavby, zejména z hlediska jejich jakosti, druhu provedení a vhodnosti použití a to z pohledu souladu s dokumentací ověřenou stavebním úřadem a zadávací dokumentací pro výběr zhotovitele stavby</t>
  </si>
  <si>
    <t>AD</t>
  </si>
  <si>
    <t>Celkem Kč bez DPH</t>
  </si>
  <si>
    <t>popis položky</t>
  </si>
  <si>
    <t xml:space="preserve"> </t>
  </si>
  <si>
    <t>IČ celkem</t>
  </si>
  <si>
    <t>Technická pomoc objednateli - Autorský dozor</t>
  </si>
  <si>
    <t>SOUPIS PRACÍ</t>
  </si>
  <si>
    <t>Zajištění projekční přípravy</t>
  </si>
  <si>
    <t>žlutě ocení účastník</t>
  </si>
  <si>
    <t>1. Průzkumy a podklady</t>
  </si>
  <si>
    <t>Geodetické zaměření vč. polohopisného a výškopisného plánu</t>
  </si>
  <si>
    <t>Vytyčení inženýrských sítí</t>
  </si>
  <si>
    <t>Záborový elaborát</t>
  </si>
  <si>
    <t>Hydrogeologický a hydraulický průzkum</t>
  </si>
  <si>
    <t>Stavebně technické posouzení</t>
  </si>
  <si>
    <t>Dendrologický průzkum</t>
  </si>
  <si>
    <t>Havarijní plán - analýza rizik</t>
  </si>
  <si>
    <t>Koordinace s ostatními subjekty</t>
  </si>
  <si>
    <t>Průzkumy a podklady celkem</t>
  </si>
  <si>
    <t>2. Dokumentace pro povolení stavby</t>
  </si>
  <si>
    <t>Koncept dokumentace pro povolení stavby</t>
  </si>
  <si>
    <t>Čistopis dokumentace pro povolení stavby</t>
  </si>
  <si>
    <t>Dokladová část</t>
  </si>
  <si>
    <t>Dokumentace pro povolení záměru celkem</t>
  </si>
  <si>
    <t>Celkem 1. a 2.</t>
  </si>
  <si>
    <t>3. Plán BOZP</t>
  </si>
  <si>
    <t>Plán BOZP</t>
  </si>
  <si>
    <t>Plán BOZP celkem</t>
  </si>
  <si>
    <t>4. IČ - zajištění vydání povolení záměru</t>
  </si>
  <si>
    <t xml:space="preserve">Projednání dokumentace vč.potřebných jednání a místních šetření, majetkoprávní podklady vč. uzavření smluv </t>
  </si>
  <si>
    <t>Podání žádosti, vč. poplatků</t>
  </si>
  <si>
    <t>5. Dokumentace pro provádění stavby</t>
  </si>
  <si>
    <t>Čistopis dokumentace pro provádění stavby</t>
  </si>
  <si>
    <t>Dokumentace pro provádění stavby celkem</t>
  </si>
  <si>
    <t>Celkem 1. + 2. + 3. + 4.</t>
  </si>
  <si>
    <t>6. Aktualizace rozpočtu</t>
  </si>
  <si>
    <t>Aktualizace rozpočtu</t>
  </si>
  <si>
    <t>Aktualizace rozpočtu celkem</t>
  </si>
  <si>
    <t>7. AD (autorský dozor)</t>
  </si>
  <si>
    <t>Předpokládaný počet hodin</t>
  </si>
  <si>
    <t>Hodinová sazba</t>
  </si>
  <si>
    <t>AD celkem</t>
  </si>
  <si>
    <t>8. Technická pomoc Objednateli</t>
  </si>
  <si>
    <t>Předpokládaný počet hodin - doplní objednatel</t>
  </si>
  <si>
    <t>Technická pomoc celkem</t>
  </si>
  <si>
    <t>Celkem bez DPH</t>
  </si>
  <si>
    <t>DPH</t>
  </si>
  <si>
    <t>Celkem s DPH</t>
  </si>
  <si>
    <t xml:space="preserve">Nový most 33815-1, zajištění přepravní trasy NTK pro EDU- PD </t>
  </si>
  <si>
    <t>NEOCENĚNÝ ROZPIS SLUŽEB</t>
  </si>
  <si>
    <t>**) Sazba zarhnuje veškeré související náklady s AD, tj. cestovné, náklady na PHM, stravné apod.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</si>
</sst>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quot; Kč&quot;_-;\-* #,##0.00&quot; Kč&quot;_-;_-* \-??&quot; Kč&quot;_-;_-@_-"/>
    <numFmt numFmtId="165" formatCode="#,##0.00\ [$Kč-405]"/>
    <numFmt numFmtId="166" formatCode="#,##0.00\ &quot;Kč&quot;"/>
  </numFmts>
  <fonts count="24" x14ac:knownFonts="1">
    <font>
      <sz val="11"/>
      <color theme="1"/>
      <name val="Calibri"/>
      <family val="2"/>
      <charset val="238"/>
      <scheme val="minor"/>
    </font>
    <font>
      <b/>
      <sz val="11"/>
      <color indexed="8"/>
      <name val="Calibri"/>
      <family val="2"/>
      <charset val="238"/>
    </font>
    <font>
      <b/>
      <sz val="11"/>
      <name val="Calibri"/>
      <family val="2"/>
      <charset val="238"/>
    </font>
    <font>
      <sz val="11"/>
      <color indexed="8"/>
      <name val="Calibri"/>
      <family val="2"/>
      <charset val="238"/>
    </font>
    <font>
      <b/>
      <sz val="14"/>
      <color indexed="8"/>
      <name val="Arial"/>
      <family val="2"/>
      <charset val="238"/>
    </font>
    <font>
      <b/>
      <sz val="10"/>
      <color indexed="8"/>
      <name val="Arial"/>
      <family val="2"/>
      <charset val="238"/>
    </font>
    <font>
      <sz val="10"/>
      <name val="Arial CE"/>
      <charset val="238"/>
    </font>
    <font>
      <sz val="10"/>
      <name val="Arial"/>
      <family val="2"/>
      <charset val="238"/>
    </font>
    <font>
      <sz val="10"/>
      <name val="Arial"/>
      <family val="2"/>
    </font>
    <font>
      <b/>
      <sz val="18"/>
      <name val="Arial"/>
      <family val="2"/>
      <charset val="238"/>
    </font>
    <font>
      <sz val="11"/>
      <color rgb="FFFF0000"/>
      <name val="Calibri"/>
      <family val="2"/>
      <charset val="238"/>
      <scheme val="minor"/>
    </font>
    <font>
      <sz val="10"/>
      <color indexed="8"/>
      <name val="Arial"/>
      <family val="2"/>
      <charset val="238"/>
    </font>
    <font>
      <b/>
      <sz val="13.5"/>
      <color theme="1"/>
      <name val="Calibri"/>
      <family val="2"/>
      <charset val="238"/>
      <scheme val="minor"/>
    </font>
    <font>
      <i/>
      <sz val="11"/>
      <color theme="1"/>
      <name val="Calibri"/>
      <family val="2"/>
      <charset val="238"/>
      <scheme val="minor"/>
    </font>
    <font>
      <sz val="8"/>
      <name val="Arial"/>
      <family val="2"/>
    </font>
    <font>
      <b/>
      <sz val="11"/>
      <name val="Calibri"/>
      <family val="2"/>
      <charset val="238"/>
      <scheme val="minor"/>
    </font>
    <font>
      <sz val="11"/>
      <name val="Calibri"/>
      <family val="2"/>
      <charset val="238"/>
      <scheme val="minor"/>
    </font>
    <font>
      <sz val="11"/>
      <color theme="1"/>
      <name val="Calibri"/>
      <family val="2"/>
      <scheme val="minor"/>
    </font>
    <font>
      <b/>
      <sz val="12"/>
      <name val="Arial"/>
      <family val="2"/>
      <charset val="238"/>
    </font>
    <font>
      <i/>
      <sz val="12"/>
      <name val="Arial"/>
      <family val="2"/>
      <charset val="238"/>
    </font>
    <font>
      <b/>
      <sz val="10"/>
      <name val="Arial"/>
      <family val="2"/>
      <charset val="238"/>
    </font>
    <font>
      <b/>
      <i/>
      <sz val="10"/>
      <name val="Arial"/>
      <family val="2"/>
      <charset val="238"/>
    </font>
    <font>
      <b/>
      <sz val="24"/>
      <color theme="1"/>
      <name val="Calibri"/>
      <family val="2"/>
      <charset val="238"/>
      <scheme val="minor"/>
    </font>
    <font>
      <b/>
      <sz val="16"/>
      <name val="Arial"/>
      <family val="2"/>
      <charset val="238"/>
    </font>
  </fonts>
  <fills count="9">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C00"/>
        <bgColor indexed="64"/>
      </patternFill>
    </fill>
    <fill>
      <patternFill patternType="solid">
        <fgColor rgb="FF00B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s>
  <cellStyleXfs count="9">
    <xf numFmtId="0" fontId="0" fillId="0" borderId="0"/>
    <xf numFmtId="164" fontId="3" fillId="0" borderId="0" applyFill="0" applyBorder="0" applyAlignment="0" applyProtection="0"/>
    <xf numFmtId="0" fontId="6" fillId="0" borderId="0"/>
    <xf numFmtId="0" fontId="3" fillId="0" borderId="0"/>
    <xf numFmtId="0" fontId="7" fillId="0" borderId="0"/>
    <xf numFmtId="0" fontId="6" fillId="0" borderId="0"/>
    <xf numFmtId="0" fontId="17" fillId="0" borderId="0"/>
    <xf numFmtId="0" fontId="7" fillId="0" borderId="0"/>
    <xf numFmtId="0" fontId="7" fillId="0" borderId="0"/>
  </cellStyleXfs>
  <cellXfs count="77">
    <xf numFmtId="0" fontId="0" fillId="0" borderId="0" xfId="0"/>
    <xf numFmtId="3" fontId="0" fillId="0" borderId="0" xfId="0" applyNumberFormat="1"/>
    <xf numFmtId="0" fontId="3" fillId="0" borderId="0" xfId="3"/>
    <xf numFmtId="0" fontId="5" fillId="2" borderId="8" xfId="3" applyFont="1" applyFill="1" applyBorder="1" applyAlignment="1">
      <alignment horizontal="left" vertical="center" wrapText="1"/>
    </xf>
    <xf numFmtId="0" fontId="8" fillId="0" borderId="0" xfId="5" applyFont="1" applyAlignment="1">
      <alignment vertical="center"/>
    </xf>
    <xf numFmtId="0" fontId="8" fillId="0" borderId="0" xfId="5" applyFont="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11" fillId="2" borderId="8" xfId="3" applyFont="1" applyFill="1" applyBorder="1" applyAlignment="1">
      <alignment horizontal="left" vertical="center"/>
    </xf>
    <xf numFmtId="0" fontId="12" fillId="0" borderId="0" xfId="0" applyFont="1" applyAlignment="1">
      <alignment vertical="center"/>
    </xf>
    <xf numFmtId="0" fontId="13" fillId="0" borderId="0" xfId="0" applyFont="1"/>
    <xf numFmtId="0" fontId="6" fillId="0" borderId="3" xfId="5" applyBorder="1" applyAlignment="1">
      <alignment vertical="center" wrapText="1"/>
    </xf>
    <xf numFmtId="0" fontId="0" fillId="5" borderId="0" xfId="0" applyFill="1"/>
    <xf numFmtId="0" fontId="8" fillId="5" borderId="0" xfId="5" applyFont="1" applyFill="1" applyAlignment="1">
      <alignment vertical="center"/>
    </xf>
    <xf numFmtId="0" fontId="8" fillId="5" borderId="0" xfId="5" applyFont="1" applyFill="1" applyAlignment="1">
      <alignment horizontal="center" vertical="center"/>
    </xf>
    <xf numFmtId="0" fontId="14" fillId="5" borderId="0" xfId="5" applyFont="1" applyFill="1" applyAlignment="1">
      <alignment vertical="center"/>
    </xf>
    <xf numFmtId="0" fontId="15" fillId="0" borderId="0" xfId="5" applyFont="1"/>
    <xf numFmtId="0" fontId="15" fillId="0" borderId="5" xfId="5" applyFont="1" applyBorder="1" applyAlignment="1">
      <alignment horizontal="center" vertical="center" wrapText="1"/>
    </xf>
    <xf numFmtId="0" fontId="15" fillId="0" borderId="6" xfId="5" applyFont="1" applyBorder="1" applyAlignment="1">
      <alignment horizontal="center" vertical="center" wrapText="1"/>
    </xf>
    <xf numFmtId="0" fontId="16" fillId="0" borderId="2" xfId="5" applyFont="1" applyBorder="1" applyAlignment="1">
      <alignment wrapText="1"/>
    </xf>
    <xf numFmtId="0" fontId="16" fillId="0" borderId="2" xfId="5" applyFont="1" applyBorder="1" applyAlignment="1">
      <alignment vertical="top" wrapText="1"/>
    </xf>
    <xf numFmtId="0" fontId="16" fillId="0" borderId="2" xfId="5" applyFont="1" applyBorder="1" applyAlignment="1">
      <alignment horizontal="left" wrapText="1"/>
    </xf>
    <xf numFmtId="0" fontId="16" fillId="0" borderId="0" xfId="5" applyFont="1"/>
    <xf numFmtId="0" fontId="16" fillId="0" borderId="0" xfId="5" applyFont="1" applyAlignment="1">
      <alignment vertical="center" wrapText="1"/>
    </xf>
    <xf numFmtId="0" fontId="16" fillId="0" borderId="0" xfId="5" applyFont="1" applyAlignment="1">
      <alignment horizontal="center" vertical="center" wrapText="1"/>
    </xf>
    <xf numFmtId="3" fontId="15" fillId="7" borderId="1" xfId="5" applyNumberFormat="1" applyFont="1" applyFill="1" applyBorder="1" applyAlignment="1">
      <alignment horizontal="center" vertical="center" wrapText="1"/>
    </xf>
    <xf numFmtId="0" fontId="1" fillId="4" borderId="1" xfId="3" applyFont="1" applyFill="1" applyBorder="1" applyAlignment="1">
      <alignment horizontal="center" vertical="top" wrapText="1"/>
    </xf>
    <xf numFmtId="4" fontId="0" fillId="0" borderId="0" xfId="0" applyNumberFormat="1"/>
    <xf numFmtId="0" fontId="16" fillId="3" borderId="1" xfId="5" applyFont="1" applyFill="1" applyBorder="1" applyAlignment="1">
      <alignment horizontal="center" vertical="center" wrapText="1"/>
    </xf>
    <xf numFmtId="0" fontId="16" fillId="3" borderId="4" xfId="5" applyFont="1" applyFill="1" applyBorder="1" applyAlignment="1">
      <alignment horizontal="center" vertical="center" wrapText="1"/>
    </xf>
    <xf numFmtId="0" fontId="2" fillId="7" borderId="1" xfId="3" applyFont="1" applyFill="1" applyBorder="1" applyAlignment="1">
      <alignment horizontal="center" vertical="center"/>
    </xf>
    <xf numFmtId="0" fontId="6" fillId="0" borderId="0" xfId="5" applyAlignment="1">
      <alignment vertical="center" wrapText="1"/>
    </xf>
    <xf numFmtId="0" fontId="10" fillId="0" borderId="0" xfId="0" applyFont="1"/>
    <xf numFmtId="0" fontId="16" fillId="5" borderId="0" xfId="0" applyFont="1" applyFill="1"/>
    <xf numFmtId="0" fontId="20" fillId="0" borderId="1" xfId="0" applyFont="1" applyBorder="1" applyAlignment="1">
      <alignment vertical="center"/>
    </xf>
    <xf numFmtId="0" fontId="20" fillId="0" borderId="13" xfId="0" applyFont="1" applyBorder="1" applyAlignment="1">
      <alignment horizontal="center" vertical="center" wrapText="1"/>
    </xf>
    <xf numFmtId="0" fontId="7" fillId="0" borderId="1" xfId="0" applyFont="1" applyBorder="1" applyAlignment="1">
      <alignment vertical="center" wrapText="1"/>
    </xf>
    <xf numFmtId="0" fontId="21" fillId="0" borderId="1" xfId="0" applyFont="1" applyBorder="1" applyAlignment="1">
      <alignment vertical="center"/>
    </xf>
    <xf numFmtId="0" fontId="7" fillId="0" borderId="1" xfId="0" applyFont="1" applyBorder="1" applyAlignment="1">
      <alignment vertical="center"/>
    </xf>
    <xf numFmtId="0" fontId="16" fillId="0" borderId="0" xfId="0" applyFont="1"/>
    <xf numFmtId="4" fontId="16" fillId="0" borderId="0" xfId="0" applyNumberFormat="1" applyFont="1"/>
    <xf numFmtId="0" fontId="15" fillId="0" borderId="1" xfId="0" applyFont="1" applyBorder="1"/>
    <xf numFmtId="0" fontId="7" fillId="0" borderId="4" xfId="0" applyFont="1" applyBorder="1" applyAlignment="1">
      <alignment vertical="center" wrapText="1"/>
    </xf>
    <xf numFmtId="0" fontId="7" fillId="0" borderId="15" xfId="0" applyFont="1" applyBorder="1" applyAlignment="1">
      <alignment vertical="center" wrapText="1"/>
    </xf>
    <xf numFmtId="0" fontId="8" fillId="0" borderId="16" xfId="5" applyFont="1" applyBorder="1" applyAlignment="1">
      <alignment vertical="center"/>
    </xf>
    <xf numFmtId="0" fontId="7" fillId="0" borderId="17" xfId="0" applyFont="1" applyBorder="1" applyAlignment="1">
      <alignment vertical="center"/>
    </xf>
    <xf numFmtId="4" fontId="7" fillId="0" borderId="17" xfId="0" applyNumberFormat="1" applyFont="1" applyBorder="1" applyAlignment="1">
      <alignment vertical="center"/>
    </xf>
    <xf numFmtId="9" fontId="15" fillId="4" borderId="1" xfId="0" applyNumberFormat="1" applyFont="1" applyFill="1" applyBorder="1" applyAlignment="1">
      <alignment horizontal="right"/>
    </xf>
    <xf numFmtId="165" fontId="7" fillId="5" borderId="1" xfId="0" applyNumberFormat="1" applyFont="1" applyFill="1" applyBorder="1" applyAlignment="1">
      <alignment horizontal="right" vertical="center"/>
    </xf>
    <xf numFmtId="165" fontId="20" fillId="4" borderId="1" xfId="0" applyNumberFormat="1" applyFont="1" applyFill="1" applyBorder="1" applyAlignment="1">
      <alignment vertical="center"/>
    </xf>
    <xf numFmtId="0" fontId="7" fillId="0" borderId="4" xfId="0" applyFont="1" applyBorder="1" applyAlignment="1">
      <alignment vertical="center"/>
    </xf>
    <xf numFmtId="0" fontId="7" fillId="0" borderId="15" xfId="0" applyFont="1" applyBorder="1" applyAlignment="1">
      <alignment vertical="center"/>
    </xf>
    <xf numFmtId="165" fontId="0" fillId="0" borderId="0" xfId="0" applyNumberFormat="1"/>
    <xf numFmtId="1" fontId="7" fillId="8" borderId="1" xfId="0" applyNumberFormat="1" applyFont="1" applyFill="1" applyBorder="1" applyAlignment="1">
      <alignment horizontal="right" vertical="center"/>
    </xf>
    <xf numFmtId="1" fontId="7" fillId="8" borderId="4" xfId="0" applyNumberFormat="1" applyFont="1" applyFill="1" applyBorder="1" applyAlignment="1">
      <alignment vertical="center"/>
    </xf>
    <xf numFmtId="4" fontId="20" fillId="4" borderId="1" xfId="0" applyNumberFormat="1" applyFont="1" applyFill="1" applyBorder="1" applyAlignment="1">
      <alignment vertical="center"/>
    </xf>
    <xf numFmtId="0" fontId="21" fillId="4" borderId="1" xfId="0" applyFont="1" applyFill="1" applyBorder="1" applyAlignment="1">
      <alignment vertical="center"/>
    </xf>
    <xf numFmtId="0" fontId="21" fillId="4" borderId="1" xfId="0" applyFont="1" applyFill="1" applyBorder="1" applyAlignment="1">
      <alignment vertical="center" wrapText="1"/>
    </xf>
    <xf numFmtId="0" fontId="9" fillId="0" borderId="0" xfId="5" applyFont="1" applyAlignment="1">
      <alignment vertical="center" wrapText="1"/>
    </xf>
    <xf numFmtId="165" fontId="8" fillId="0" borderId="0" xfId="5" applyNumberFormat="1" applyFont="1" applyAlignment="1">
      <alignment horizontal="center" vertical="center"/>
    </xf>
    <xf numFmtId="165" fontId="8" fillId="0" borderId="0" xfId="5" applyNumberFormat="1" applyFont="1" applyAlignment="1">
      <alignment vertical="center"/>
    </xf>
    <xf numFmtId="0" fontId="23" fillId="3" borderId="0" xfId="5" applyFont="1" applyFill="1" applyAlignment="1">
      <alignment horizontal="center" vertical="center" wrapText="1"/>
    </xf>
    <xf numFmtId="0" fontId="22" fillId="0" borderId="0" xfId="0" applyFont="1" applyAlignment="1">
      <alignment horizont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19" fillId="0" borderId="0" xfId="0" applyFont="1" applyAlignment="1">
      <alignment horizontal="center"/>
    </xf>
    <xf numFmtId="0" fontId="18" fillId="0" borderId="0" xfId="0" applyFont="1" applyAlignment="1">
      <alignment horizont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16" fillId="0" borderId="0" xfId="5" applyFont="1" applyAlignment="1">
      <alignment vertical="center" wrapText="1"/>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7" xfId="0" applyFont="1" applyFill="1" applyBorder="1" applyAlignment="1">
      <alignment horizontal="center" vertical="center"/>
    </xf>
    <xf numFmtId="166" fontId="15" fillId="7" borderId="1" xfId="5" applyNumberFormat="1" applyFont="1" applyFill="1" applyBorder="1" applyAlignment="1">
      <alignment horizontal="center" vertical="center" wrapText="1"/>
    </xf>
    <xf numFmtId="0" fontId="1" fillId="2" borderId="0" xfId="3" applyFont="1" applyFill="1"/>
  </cellXfs>
  <cellStyles count="9">
    <cellStyle name="Měna 2" xfId="1" xr:uid="{00000000-0005-0000-0000-000001000000}"/>
    <cellStyle name="Normální" xfId="0" builtinId="0"/>
    <cellStyle name="normální 2" xfId="2" xr:uid="{00000000-0005-0000-0000-000003000000}"/>
    <cellStyle name="Normální 3" xfId="3" xr:uid="{00000000-0005-0000-0000-000004000000}"/>
    <cellStyle name="Normální 3 2" xfId="7" xr:uid="{00000000-0005-0000-0000-000005000000}"/>
    <cellStyle name="Normální 4" xfId="4" xr:uid="{00000000-0005-0000-0000-000006000000}"/>
    <cellStyle name="Normální 5" xfId="5" xr:uid="{00000000-0005-0000-0000-000007000000}"/>
    <cellStyle name="Normální 5 2" xfId="8" xr:uid="{00000000-0005-0000-0000-000008000000}"/>
    <cellStyle name="Normální 6" xfId="6" xr:uid="{00000000-0005-0000-0000-000009000000}"/>
  </cellStyles>
  <dxfs count="0"/>
  <tableStyles count="0" defaultTableStyle="TableStyleMedium2" defaultPivotStyle="PivotStyleLight16"/>
  <colors>
    <mruColors>
      <color rgb="FF8FFF8F"/>
      <color rgb="FFFFCC00"/>
      <color rgb="FFB9DCFF"/>
      <color rgb="FFFFE05B"/>
      <color rgb="FFFFCCCC"/>
      <color rgb="FFFF9999"/>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Zak&#225;zky\NOV&#201;%20VZORY\Z&#225;pis\D1-sout&#283;&#382;e\DSP-PDPS\Soupis%20prac&#237;%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4"/>
      <sheetName val="3"/>
      <sheetName val="List2"/>
      <sheetName val="List3"/>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62"/>
  <sheetViews>
    <sheetView topLeftCell="A34" zoomScaleNormal="100" workbookViewId="0">
      <selection activeCell="C53" sqref="C53"/>
    </sheetView>
  </sheetViews>
  <sheetFormatPr defaultRowHeight="14.4" x14ac:dyDescent="0.3"/>
  <cols>
    <col min="2" max="2" width="38.33203125" customWidth="1"/>
    <col min="3" max="3" width="30" customWidth="1"/>
    <col min="4" max="4" width="14.88671875" customWidth="1"/>
    <col min="5" max="5" width="16.33203125" customWidth="1"/>
    <col min="6" max="6" width="14" customWidth="1"/>
    <col min="7" max="7" width="12" customWidth="1"/>
    <col min="255" max="255" width="34.5546875" customWidth="1"/>
    <col min="256" max="256" width="30" customWidth="1"/>
    <col min="257" max="257" width="14.88671875" customWidth="1"/>
    <col min="258" max="258" width="16.33203125" customWidth="1"/>
    <col min="511" max="511" width="34.5546875" customWidth="1"/>
    <col min="512" max="512" width="30" customWidth="1"/>
    <col min="513" max="513" width="14.88671875" customWidth="1"/>
    <col min="514" max="514" width="16.33203125" customWidth="1"/>
    <col min="767" max="767" width="34.5546875" customWidth="1"/>
    <col min="768" max="768" width="30" customWidth="1"/>
    <col min="769" max="769" width="14.88671875" customWidth="1"/>
    <col min="770" max="770" width="16.33203125" customWidth="1"/>
    <col min="1023" max="1023" width="34.5546875" customWidth="1"/>
    <col min="1024" max="1024" width="30" customWidth="1"/>
    <col min="1025" max="1025" width="14.88671875" customWidth="1"/>
    <col min="1026" max="1026" width="16.33203125" customWidth="1"/>
    <col min="1279" max="1279" width="34.5546875" customWidth="1"/>
    <col min="1280" max="1280" width="30" customWidth="1"/>
    <col min="1281" max="1281" width="14.88671875" customWidth="1"/>
    <col min="1282" max="1282" width="16.33203125" customWidth="1"/>
    <col min="1535" max="1535" width="34.5546875" customWidth="1"/>
    <col min="1536" max="1536" width="30" customWidth="1"/>
    <col min="1537" max="1537" width="14.88671875" customWidth="1"/>
    <col min="1538" max="1538" width="16.33203125" customWidth="1"/>
    <col min="1791" max="1791" width="34.5546875" customWidth="1"/>
    <col min="1792" max="1792" width="30" customWidth="1"/>
    <col min="1793" max="1793" width="14.88671875" customWidth="1"/>
    <col min="1794" max="1794" width="16.33203125" customWidth="1"/>
    <col min="2047" max="2047" width="34.5546875" customWidth="1"/>
    <col min="2048" max="2048" width="30" customWidth="1"/>
    <col min="2049" max="2049" width="14.88671875" customWidth="1"/>
    <col min="2050" max="2050" width="16.33203125" customWidth="1"/>
    <col min="2303" max="2303" width="34.5546875" customWidth="1"/>
    <col min="2304" max="2304" width="30" customWidth="1"/>
    <col min="2305" max="2305" width="14.88671875" customWidth="1"/>
    <col min="2306" max="2306" width="16.33203125" customWidth="1"/>
    <col min="2559" max="2559" width="34.5546875" customWidth="1"/>
    <col min="2560" max="2560" width="30" customWidth="1"/>
    <col min="2561" max="2561" width="14.88671875" customWidth="1"/>
    <col min="2562" max="2562" width="16.33203125" customWidth="1"/>
    <col min="2815" max="2815" width="34.5546875" customWidth="1"/>
    <col min="2816" max="2816" width="30" customWidth="1"/>
    <col min="2817" max="2817" width="14.88671875" customWidth="1"/>
    <col min="2818" max="2818" width="16.33203125" customWidth="1"/>
    <col min="3071" max="3071" width="34.5546875" customWidth="1"/>
    <col min="3072" max="3072" width="30" customWidth="1"/>
    <col min="3073" max="3073" width="14.88671875" customWidth="1"/>
    <col min="3074" max="3074" width="16.33203125" customWidth="1"/>
    <col min="3327" max="3327" width="34.5546875" customWidth="1"/>
    <col min="3328" max="3328" width="30" customWidth="1"/>
    <col min="3329" max="3329" width="14.88671875" customWidth="1"/>
    <col min="3330" max="3330" width="16.33203125" customWidth="1"/>
    <col min="3583" max="3583" width="34.5546875" customWidth="1"/>
    <col min="3584" max="3584" width="30" customWidth="1"/>
    <col min="3585" max="3585" width="14.88671875" customWidth="1"/>
    <col min="3586" max="3586" width="16.33203125" customWidth="1"/>
    <col min="3839" max="3839" width="34.5546875" customWidth="1"/>
    <col min="3840" max="3840" width="30" customWidth="1"/>
    <col min="3841" max="3841" width="14.88671875" customWidth="1"/>
    <col min="3842" max="3842" width="16.33203125" customWidth="1"/>
    <col min="4095" max="4095" width="34.5546875" customWidth="1"/>
    <col min="4096" max="4096" width="30" customWidth="1"/>
    <col min="4097" max="4097" width="14.88671875" customWidth="1"/>
    <col min="4098" max="4098" width="16.33203125" customWidth="1"/>
    <col min="4351" max="4351" width="34.5546875" customWidth="1"/>
    <col min="4352" max="4352" width="30" customWidth="1"/>
    <col min="4353" max="4353" width="14.88671875" customWidth="1"/>
    <col min="4354" max="4354" width="16.33203125" customWidth="1"/>
    <col min="4607" max="4607" width="34.5546875" customWidth="1"/>
    <col min="4608" max="4608" width="30" customWidth="1"/>
    <col min="4609" max="4609" width="14.88671875" customWidth="1"/>
    <col min="4610" max="4610" width="16.33203125" customWidth="1"/>
    <col min="4863" max="4863" width="34.5546875" customWidth="1"/>
    <col min="4864" max="4864" width="30" customWidth="1"/>
    <col min="4865" max="4865" width="14.88671875" customWidth="1"/>
    <col min="4866" max="4866" width="16.33203125" customWidth="1"/>
    <col min="5119" max="5119" width="34.5546875" customWidth="1"/>
    <col min="5120" max="5120" width="30" customWidth="1"/>
    <col min="5121" max="5121" width="14.88671875" customWidth="1"/>
    <col min="5122" max="5122" width="16.33203125" customWidth="1"/>
    <col min="5375" max="5375" width="34.5546875" customWidth="1"/>
    <col min="5376" max="5376" width="30" customWidth="1"/>
    <col min="5377" max="5377" width="14.88671875" customWidth="1"/>
    <col min="5378" max="5378" width="16.33203125" customWidth="1"/>
    <col min="5631" max="5631" width="34.5546875" customWidth="1"/>
    <col min="5632" max="5632" width="30" customWidth="1"/>
    <col min="5633" max="5633" width="14.88671875" customWidth="1"/>
    <col min="5634" max="5634" width="16.33203125" customWidth="1"/>
    <col min="5887" max="5887" width="34.5546875" customWidth="1"/>
    <col min="5888" max="5888" width="30" customWidth="1"/>
    <col min="5889" max="5889" width="14.88671875" customWidth="1"/>
    <col min="5890" max="5890" width="16.33203125" customWidth="1"/>
    <col min="6143" max="6143" width="34.5546875" customWidth="1"/>
    <col min="6144" max="6144" width="30" customWidth="1"/>
    <col min="6145" max="6145" width="14.88671875" customWidth="1"/>
    <col min="6146" max="6146" width="16.33203125" customWidth="1"/>
    <col min="6399" max="6399" width="34.5546875" customWidth="1"/>
    <col min="6400" max="6400" width="30" customWidth="1"/>
    <col min="6401" max="6401" width="14.88671875" customWidth="1"/>
    <col min="6402" max="6402" width="16.33203125" customWidth="1"/>
    <col min="6655" max="6655" width="34.5546875" customWidth="1"/>
    <col min="6656" max="6656" width="30" customWidth="1"/>
    <col min="6657" max="6657" width="14.88671875" customWidth="1"/>
    <col min="6658" max="6658" width="16.33203125" customWidth="1"/>
    <col min="6911" max="6911" width="34.5546875" customWidth="1"/>
    <col min="6912" max="6912" width="30" customWidth="1"/>
    <col min="6913" max="6913" width="14.88671875" customWidth="1"/>
    <col min="6914" max="6914" width="16.33203125" customWidth="1"/>
    <col min="7167" max="7167" width="34.5546875" customWidth="1"/>
    <col min="7168" max="7168" width="30" customWidth="1"/>
    <col min="7169" max="7169" width="14.88671875" customWidth="1"/>
    <col min="7170" max="7170" width="16.33203125" customWidth="1"/>
    <col min="7423" max="7423" width="34.5546875" customWidth="1"/>
    <col min="7424" max="7424" width="30" customWidth="1"/>
    <col min="7425" max="7425" width="14.88671875" customWidth="1"/>
    <col min="7426" max="7426" width="16.33203125" customWidth="1"/>
    <col min="7679" max="7679" width="34.5546875" customWidth="1"/>
    <col min="7680" max="7680" width="30" customWidth="1"/>
    <col min="7681" max="7681" width="14.88671875" customWidth="1"/>
    <col min="7682" max="7682" width="16.33203125" customWidth="1"/>
    <col min="7935" max="7935" width="34.5546875" customWidth="1"/>
    <col min="7936" max="7936" width="30" customWidth="1"/>
    <col min="7937" max="7937" width="14.88671875" customWidth="1"/>
    <col min="7938" max="7938" width="16.33203125" customWidth="1"/>
    <col min="8191" max="8191" width="34.5546875" customWidth="1"/>
    <col min="8192" max="8192" width="30" customWidth="1"/>
    <col min="8193" max="8193" width="14.88671875" customWidth="1"/>
    <col min="8194" max="8194" width="16.33203125" customWidth="1"/>
    <col min="8447" max="8447" width="34.5546875" customWidth="1"/>
    <col min="8448" max="8448" width="30" customWidth="1"/>
    <col min="8449" max="8449" width="14.88671875" customWidth="1"/>
    <col min="8450" max="8450" width="16.33203125" customWidth="1"/>
    <col min="8703" max="8703" width="34.5546875" customWidth="1"/>
    <col min="8704" max="8704" width="30" customWidth="1"/>
    <col min="8705" max="8705" width="14.88671875" customWidth="1"/>
    <col min="8706" max="8706" width="16.33203125" customWidth="1"/>
    <col min="8959" max="8959" width="34.5546875" customWidth="1"/>
    <col min="8960" max="8960" width="30" customWidth="1"/>
    <col min="8961" max="8961" width="14.88671875" customWidth="1"/>
    <col min="8962" max="8962" width="16.33203125" customWidth="1"/>
    <col min="9215" max="9215" width="34.5546875" customWidth="1"/>
    <col min="9216" max="9216" width="30" customWidth="1"/>
    <col min="9217" max="9217" width="14.88671875" customWidth="1"/>
    <col min="9218" max="9218" width="16.33203125" customWidth="1"/>
    <col min="9471" max="9471" width="34.5546875" customWidth="1"/>
    <col min="9472" max="9472" width="30" customWidth="1"/>
    <col min="9473" max="9473" width="14.88671875" customWidth="1"/>
    <col min="9474" max="9474" width="16.33203125" customWidth="1"/>
    <col min="9727" max="9727" width="34.5546875" customWidth="1"/>
    <col min="9728" max="9728" width="30" customWidth="1"/>
    <col min="9729" max="9729" width="14.88671875" customWidth="1"/>
    <col min="9730" max="9730" width="16.33203125" customWidth="1"/>
    <col min="9983" max="9983" width="34.5546875" customWidth="1"/>
    <col min="9984" max="9984" width="30" customWidth="1"/>
    <col min="9985" max="9985" width="14.88671875" customWidth="1"/>
    <col min="9986" max="9986" width="16.33203125" customWidth="1"/>
    <col min="10239" max="10239" width="34.5546875" customWidth="1"/>
    <col min="10240" max="10240" width="30" customWidth="1"/>
    <col min="10241" max="10241" width="14.88671875" customWidth="1"/>
    <col min="10242" max="10242" width="16.33203125" customWidth="1"/>
    <col min="10495" max="10495" width="34.5546875" customWidth="1"/>
    <col min="10496" max="10496" width="30" customWidth="1"/>
    <col min="10497" max="10497" width="14.88671875" customWidth="1"/>
    <col min="10498" max="10498" width="16.33203125" customWidth="1"/>
    <col min="10751" max="10751" width="34.5546875" customWidth="1"/>
    <col min="10752" max="10752" width="30" customWidth="1"/>
    <col min="10753" max="10753" width="14.88671875" customWidth="1"/>
    <col min="10754" max="10754" width="16.33203125" customWidth="1"/>
    <col min="11007" max="11007" width="34.5546875" customWidth="1"/>
    <col min="11008" max="11008" width="30" customWidth="1"/>
    <col min="11009" max="11009" width="14.88671875" customWidth="1"/>
    <col min="11010" max="11010" width="16.33203125" customWidth="1"/>
    <col min="11263" max="11263" width="34.5546875" customWidth="1"/>
    <col min="11264" max="11264" width="30" customWidth="1"/>
    <col min="11265" max="11265" width="14.88671875" customWidth="1"/>
    <col min="11266" max="11266" width="16.33203125" customWidth="1"/>
    <col min="11519" max="11519" width="34.5546875" customWidth="1"/>
    <col min="11520" max="11520" width="30" customWidth="1"/>
    <col min="11521" max="11521" width="14.88671875" customWidth="1"/>
    <col min="11522" max="11522" width="16.33203125" customWidth="1"/>
    <col min="11775" max="11775" width="34.5546875" customWidth="1"/>
    <col min="11776" max="11776" width="30" customWidth="1"/>
    <col min="11777" max="11777" width="14.88671875" customWidth="1"/>
    <col min="11778" max="11778" width="16.33203125" customWidth="1"/>
    <col min="12031" max="12031" width="34.5546875" customWidth="1"/>
    <col min="12032" max="12032" width="30" customWidth="1"/>
    <col min="12033" max="12033" width="14.88671875" customWidth="1"/>
    <col min="12034" max="12034" width="16.33203125" customWidth="1"/>
    <col min="12287" max="12287" width="34.5546875" customWidth="1"/>
    <col min="12288" max="12288" width="30" customWidth="1"/>
    <col min="12289" max="12289" width="14.88671875" customWidth="1"/>
    <col min="12290" max="12290" width="16.33203125" customWidth="1"/>
    <col min="12543" max="12543" width="34.5546875" customWidth="1"/>
    <col min="12544" max="12544" width="30" customWidth="1"/>
    <col min="12545" max="12545" width="14.88671875" customWidth="1"/>
    <col min="12546" max="12546" width="16.33203125" customWidth="1"/>
    <col min="12799" max="12799" width="34.5546875" customWidth="1"/>
    <col min="12800" max="12800" width="30" customWidth="1"/>
    <col min="12801" max="12801" width="14.88671875" customWidth="1"/>
    <col min="12802" max="12802" width="16.33203125" customWidth="1"/>
    <col min="13055" max="13055" width="34.5546875" customWidth="1"/>
    <col min="13056" max="13056" width="30" customWidth="1"/>
    <col min="13057" max="13057" width="14.88671875" customWidth="1"/>
    <col min="13058" max="13058" width="16.33203125" customWidth="1"/>
    <col min="13311" max="13311" width="34.5546875" customWidth="1"/>
    <col min="13312" max="13312" width="30" customWidth="1"/>
    <col min="13313" max="13313" width="14.88671875" customWidth="1"/>
    <col min="13314" max="13314" width="16.33203125" customWidth="1"/>
    <col min="13567" max="13567" width="34.5546875" customWidth="1"/>
    <col min="13568" max="13568" width="30" customWidth="1"/>
    <col min="13569" max="13569" width="14.88671875" customWidth="1"/>
    <col min="13570" max="13570" width="16.33203125" customWidth="1"/>
    <col min="13823" max="13823" width="34.5546875" customWidth="1"/>
    <col min="13824" max="13824" width="30" customWidth="1"/>
    <col min="13825" max="13825" width="14.88671875" customWidth="1"/>
    <col min="13826" max="13826" width="16.33203125" customWidth="1"/>
    <col min="14079" max="14079" width="34.5546875" customWidth="1"/>
    <col min="14080" max="14080" width="30" customWidth="1"/>
    <col min="14081" max="14081" width="14.88671875" customWidth="1"/>
    <col min="14082" max="14082" width="16.33203125" customWidth="1"/>
    <col min="14335" max="14335" width="34.5546875" customWidth="1"/>
    <col min="14336" max="14336" width="30" customWidth="1"/>
    <col min="14337" max="14337" width="14.88671875" customWidth="1"/>
    <col min="14338" max="14338" width="16.33203125" customWidth="1"/>
    <col min="14591" max="14591" width="34.5546875" customWidth="1"/>
    <col min="14592" max="14592" width="30" customWidth="1"/>
    <col min="14593" max="14593" width="14.88671875" customWidth="1"/>
    <col min="14594" max="14594" width="16.33203125" customWidth="1"/>
    <col min="14847" max="14847" width="34.5546875" customWidth="1"/>
    <col min="14848" max="14848" width="30" customWidth="1"/>
    <col min="14849" max="14849" width="14.88671875" customWidth="1"/>
    <col min="14850" max="14850" width="16.33203125" customWidth="1"/>
    <col min="15103" max="15103" width="34.5546875" customWidth="1"/>
    <col min="15104" max="15104" width="30" customWidth="1"/>
    <col min="15105" max="15105" width="14.88671875" customWidth="1"/>
    <col min="15106" max="15106" width="16.33203125" customWidth="1"/>
    <col min="15359" max="15359" width="34.5546875" customWidth="1"/>
    <col min="15360" max="15360" width="30" customWidth="1"/>
    <col min="15361" max="15361" width="14.88671875" customWidth="1"/>
    <col min="15362" max="15362" width="16.33203125" customWidth="1"/>
    <col min="15615" max="15615" width="34.5546875" customWidth="1"/>
    <col min="15616" max="15616" width="30" customWidth="1"/>
    <col min="15617" max="15617" width="14.88671875" customWidth="1"/>
    <col min="15618" max="15618" width="16.33203125" customWidth="1"/>
    <col min="15871" max="15871" width="34.5546875" customWidth="1"/>
    <col min="15872" max="15872" width="30" customWidth="1"/>
    <col min="15873" max="15873" width="14.88671875" customWidth="1"/>
    <col min="15874" max="15874" width="16.33203125" customWidth="1"/>
    <col min="16127" max="16127" width="34.5546875" customWidth="1"/>
    <col min="16128" max="16128" width="30" customWidth="1"/>
    <col min="16129" max="16129" width="14.88671875" customWidth="1"/>
    <col min="16130" max="16130" width="16.33203125" customWidth="1"/>
  </cols>
  <sheetData>
    <row r="1" spans="2:7" ht="38.25" customHeight="1" x14ac:dyDescent="0.6">
      <c r="B1" s="62" t="s">
        <v>27</v>
      </c>
      <c r="C1" s="62"/>
    </row>
    <row r="2" spans="2:7" ht="43.8" customHeight="1" x14ac:dyDescent="0.3">
      <c r="B2" s="61" t="s">
        <v>69</v>
      </c>
      <c r="C2" s="61"/>
      <c r="D2" s="58"/>
      <c r="E2" s="58"/>
      <c r="F2" s="58"/>
      <c r="G2" s="58"/>
    </row>
    <row r="3" spans="2:7" ht="15.6" x14ac:dyDescent="0.3">
      <c r="B3" s="65" t="s">
        <v>28</v>
      </c>
      <c r="C3" s="66"/>
    </row>
    <row r="4" spans="2:7" x14ac:dyDescent="0.3">
      <c r="B4" s="33" t="s">
        <v>29</v>
      </c>
      <c r="C4" s="39"/>
    </row>
    <row r="5" spans="2:7" x14ac:dyDescent="0.3">
      <c r="B5" s="34" t="s">
        <v>23</v>
      </c>
      <c r="C5" s="35"/>
    </row>
    <row r="6" spans="2:7" x14ac:dyDescent="0.3">
      <c r="B6" s="34"/>
      <c r="C6" s="35"/>
    </row>
    <row r="7" spans="2:7" x14ac:dyDescent="0.3">
      <c r="B7" s="63" t="s">
        <v>30</v>
      </c>
      <c r="C7" s="64"/>
    </row>
    <row r="8" spans="2:7" ht="26.4" x14ac:dyDescent="0.3">
      <c r="B8" s="42" t="s">
        <v>31</v>
      </c>
      <c r="C8" s="48">
        <v>0</v>
      </c>
    </row>
    <row r="9" spans="2:7" x14ac:dyDescent="0.3">
      <c r="B9" s="36" t="s">
        <v>32</v>
      </c>
      <c r="C9" s="48">
        <v>0</v>
      </c>
    </row>
    <row r="10" spans="2:7" x14ac:dyDescent="0.3">
      <c r="B10" s="36" t="s">
        <v>33</v>
      </c>
      <c r="C10" s="48">
        <v>0</v>
      </c>
    </row>
    <row r="11" spans="2:7" x14ac:dyDescent="0.3">
      <c r="B11" s="36" t="s">
        <v>34</v>
      </c>
      <c r="C11" s="48">
        <v>0</v>
      </c>
    </row>
    <row r="12" spans="2:7" x14ac:dyDescent="0.3">
      <c r="B12" s="36" t="s">
        <v>35</v>
      </c>
      <c r="C12" s="48">
        <v>0</v>
      </c>
    </row>
    <row r="13" spans="2:7" x14ac:dyDescent="0.3">
      <c r="B13" s="36" t="s">
        <v>36</v>
      </c>
      <c r="C13" s="48">
        <v>0</v>
      </c>
    </row>
    <row r="14" spans="2:7" x14ac:dyDescent="0.3">
      <c r="B14" s="36" t="s">
        <v>37</v>
      </c>
      <c r="C14" s="48">
        <v>0</v>
      </c>
      <c r="F14" t="s">
        <v>24</v>
      </c>
    </row>
    <row r="15" spans="2:7" x14ac:dyDescent="0.3">
      <c r="B15" s="43" t="s">
        <v>38</v>
      </c>
      <c r="C15" s="48">
        <v>0</v>
      </c>
      <c r="D15" s="1"/>
      <c r="E15" s="1"/>
      <c r="F15" s="1"/>
    </row>
    <row r="16" spans="2:7" x14ac:dyDescent="0.3">
      <c r="B16" s="37" t="s">
        <v>39</v>
      </c>
      <c r="C16" s="49">
        <f>C8+C9+C10+C11+C12+C13+C14+C15</f>
        <v>0</v>
      </c>
      <c r="D16" s="52"/>
    </row>
    <row r="17" spans="2:6" x14ac:dyDescent="0.3">
      <c r="B17" s="45"/>
      <c r="C17" s="46"/>
    </row>
    <row r="18" spans="2:6" x14ac:dyDescent="0.3">
      <c r="B18" s="63" t="s">
        <v>40</v>
      </c>
      <c r="C18" s="64"/>
    </row>
    <row r="19" spans="2:6" x14ac:dyDescent="0.3">
      <c r="B19" s="38" t="s">
        <v>41</v>
      </c>
      <c r="C19" s="48">
        <v>0</v>
      </c>
    </row>
    <row r="20" spans="2:6" x14ac:dyDescent="0.3">
      <c r="B20" s="38" t="s">
        <v>42</v>
      </c>
      <c r="C20" s="48">
        <v>0</v>
      </c>
    </row>
    <row r="21" spans="2:6" x14ac:dyDescent="0.3">
      <c r="B21" s="38" t="s">
        <v>43</v>
      </c>
      <c r="C21" s="48">
        <v>0</v>
      </c>
      <c r="D21" s="1"/>
      <c r="E21" s="1"/>
      <c r="F21" s="1"/>
    </row>
    <row r="22" spans="2:6" x14ac:dyDescent="0.3">
      <c r="B22" s="37" t="s">
        <v>44</v>
      </c>
      <c r="C22" s="49">
        <f>C19+C20+C21</f>
        <v>0</v>
      </c>
    </row>
    <row r="23" spans="2:6" x14ac:dyDescent="0.3">
      <c r="B23" s="56" t="s">
        <v>45</v>
      </c>
      <c r="C23" s="49">
        <f>C16+C22</f>
        <v>0</v>
      </c>
      <c r="D23" s="52"/>
      <c r="F23" s="27"/>
    </row>
    <row r="24" spans="2:6" x14ac:dyDescent="0.3">
      <c r="B24" s="45"/>
      <c r="C24" s="45"/>
      <c r="F24" s="27"/>
    </row>
    <row r="25" spans="2:6" x14ac:dyDescent="0.3">
      <c r="B25" s="63" t="s">
        <v>46</v>
      </c>
      <c r="C25" s="64"/>
    </row>
    <row r="26" spans="2:6" x14ac:dyDescent="0.3">
      <c r="B26" s="38" t="s">
        <v>47</v>
      </c>
      <c r="C26" s="48">
        <v>0</v>
      </c>
    </row>
    <row r="27" spans="2:6" x14ac:dyDescent="0.3">
      <c r="B27" s="37" t="s">
        <v>48</v>
      </c>
      <c r="C27" s="49">
        <f>C26</f>
        <v>0</v>
      </c>
      <c r="D27" s="52"/>
      <c r="E27" s="52"/>
    </row>
    <row r="28" spans="2:6" x14ac:dyDescent="0.3">
      <c r="B28" s="45"/>
      <c r="C28" s="46"/>
      <c r="D28" s="1"/>
      <c r="E28" s="1"/>
      <c r="F28" s="1"/>
    </row>
    <row r="29" spans="2:6" x14ac:dyDescent="0.3">
      <c r="B29" s="63" t="s">
        <v>49</v>
      </c>
      <c r="C29" s="64"/>
    </row>
    <row r="30" spans="2:6" ht="39.6" x14ac:dyDescent="0.3">
      <c r="B30" s="36" t="s">
        <v>50</v>
      </c>
      <c r="C30" s="48">
        <v>0</v>
      </c>
    </row>
    <row r="31" spans="2:6" x14ac:dyDescent="0.3">
      <c r="B31" s="36" t="s">
        <v>51</v>
      </c>
      <c r="C31" s="48">
        <v>0</v>
      </c>
    </row>
    <row r="32" spans="2:6" x14ac:dyDescent="0.3">
      <c r="B32" s="34" t="s">
        <v>25</v>
      </c>
      <c r="C32" s="49">
        <f>C30+C31</f>
        <v>0</v>
      </c>
      <c r="D32" s="52"/>
      <c r="E32" s="52"/>
    </row>
    <row r="33" spans="2:5" x14ac:dyDescent="0.3">
      <c r="B33" s="45"/>
      <c r="C33" s="46"/>
    </row>
    <row r="34" spans="2:5" x14ac:dyDescent="0.3">
      <c r="B34" s="63" t="s">
        <v>52</v>
      </c>
      <c r="C34" s="64"/>
    </row>
    <row r="35" spans="2:5" x14ac:dyDescent="0.3">
      <c r="B35" s="38" t="s">
        <v>53</v>
      </c>
      <c r="C35" s="48">
        <v>0</v>
      </c>
      <c r="E35" s="31"/>
    </row>
    <row r="36" spans="2:5" x14ac:dyDescent="0.3">
      <c r="B36" s="34" t="s">
        <v>54</v>
      </c>
      <c r="C36" s="49">
        <f>C35</f>
        <v>0</v>
      </c>
      <c r="E36" s="59"/>
    </row>
    <row r="37" spans="2:5" x14ac:dyDescent="0.3">
      <c r="B37" s="57" t="s">
        <v>55</v>
      </c>
      <c r="C37" s="55">
        <f>C23+C27+C32+C36</f>
        <v>0</v>
      </c>
    </row>
    <row r="38" spans="2:5" x14ac:dyDescent="0.3">
      <c r="B38" s="45"/>
      <c r="C38" s="46"/>
    </row>
    <row r="39" spans="2:5" x14ac:dyDescent="0.3">
      <c r="B39" s="63" t="s">
        <v>56</v>
      </c>
      <c r="C39" s="64"/>
      <c r="E39" s="5"/>
    </row>
    <row r="40" spans="2:5" x14ac:dyDescent="0.3">
      <c r="B40" s="38" t="s">
        <v>57</v>
      </c>
      <c r="C40" s="48">
        <v>0</v>
      </c>
      <c r="E40" s="5"/>
    </row>
    <row r="41" spans="2:5" x14ac:dyDescent="0.3">
      <c r="B41" s="37" t="s">
        <v>58</v>
      </c>
      <c r="C41" s="49">
        <f>C40</f>
        <v>0</v>
      </c>
      <c r="D41" s="52"/>
      <c r="E41" s="52"/>
    </row>
    <row r="42" spans="2:5" x14ac:dyDescent="0.3">
      <c r="B42" s="45"/>
      <c r="C42" s="46"/>
      <c r="D42" s="27"/>
    </row>
    <row r="43" spans="2:5" x14ac:dyDescent="0.3">
      <c r="B43" s="63" t="s">
        <v>59</v>
      </c>
      <c r="C43" s="64"/>
    </row>
    <row r="44" spans="2:5" x14ac:dyDescent="0.3">
      <c r="B44" s="38" t="s">
        <v>60</v>
      </c>
      <c r="C44" s="53">
        <v>140</v>
      </c>
    </row>
    <row r="45" spans="2:5" x14ac:dyDescent="0.3">
      <c r="B45" s="38" t="s">
        <v>61</v>
      </c>
      <c r="C45" s="48">
        <v>0</v>
      </c>
    </row>
    <row r="46" spans="2:5" x14ac:dyDescent="0.3">
      <c r="B46" s="37" t="s">
        <v>62</v>
      </c>
      <c r="C46" s="49">
        <f>C45*C44</f>
        <v>0</v>
      </c>
    </row>
    <row r="47" spans="2:5" x14ac:dyDescent="0.3">
      <c r="B47" s="45"/>
      <c r="C47" s="46"/>
      <c r="D47" s="31"/>
      <c r="E47" s="31"/>
    </row>
    <row r="48" spans="2:5" x14ac:dyDescent="0.3">
      <c r="B48" s="63" t="s">
        <v>63</v>
      </c>
      <c r="C48" s="64"/>
      <c r="D48" s="31"/>
      <c r="E48" s="31"/>
    </row>
    <row r="49" spans="2:5" x14ac:dyDescent="0.3">
      <c r="B49" s="50" t="s">
        <v>64</v>
      </c>
      <c r="C49" s="54">
        <v>40</v>
      </c>
      <c r="D49" s="31"/>
      <c r="E49" s="31"/>
    </row>
    <row r="50" spans="2:5" x14ac:dyDescent="0.3">
      <c r="B50" s="51" t="s">
        <v>61</v>
      </c>
      <c r="C50" s="48">
        <v>0</v>
      </c>
      <c r="D50" s="44"/>
      <c r="E50" s="5"/>
    </row>
    <row r="51" spans="2:5" x14ac:dyDescent="0.3">
      <c r="B51" s="37" t="s">
        <v>65</v>
      </c>
      <c r="C51" s="49">
        <f>C50*C49</f>
        <v>0</v>
      </c>
      <c r="D51" s="60"/>
      <c r="E51" s="52"/>
    </row>
    <row r="52" spans="2:5" x14ac:dyDescent="0.3">
      <c r="B52" s="39"/>
      <c r="C52" s="40"/>
    </row>
    <row r="53" spans="2:5" x14ac:dyDescent="0.3">
      <c r="B53" s="34" t="s">
        <v>66</v>
      </c>
      <c r="C53" s="49">
        <f>C16+C22+C27+C32+C36+C41+C46+C51</f>
        <v>0</v>
      </c>
    </row>
    <row r="54" spans="2:5" x14ac:dyDescent="0.3">
      <c r="B54" s="34" t="s">
        <v>67</v>
      </c>
      <c r="C54" s="47">
        <v>0.21</v>
      </c>
    </row>
    <row r="55" spans="2:5" x14ac:dyDescent="0.3">
      <c r="B55" s="41" t="s">
        <v>68</v>
      </c>
      <c r="C55" s="49">
        <f>C53*1.21</f>
        <v>0</v>
      </c>
      <c r="D55" s="52"/>
      <c r="E55" s="52"/>
    </row>
    <row r="56" spans="2:5" x14ac:dyDescent="0.3">
      <c r="B56" s="39"/>
      <c r="C56" s="39"/>
    </row>
    <row r="57" spans="2:5" x14ac:dyDescent="0.3">
      <c r="B57" s="32"/>
      <c r="C57" s="32"/>
    </row>
    <row r="58" spans="2:5" x14ac:dyDescent="0.3">
      <c r="C58" s="11"/>
      <c r="D58" s="11"/>
      <c r="E58" s="11"/>
    </row>
    <row r="59" spans="2:5" x14ac:dyDescent="0.3">
      <c r="B59" s="12" t="s">
        <v>14</v>
      </c>
      <c r="C59" s="12" t="s">
        <v>15</v>
      </c>
      <c r="D59" s="13"/>
      <c r="E59" s="14"/>
    </row>
    <row r="60" spans="2:5" x14ac:dyDescent="0.3">
      <c r="B60" s="4"/>
      <c r="C60" s="15" t="s">
        <v>16</v>
      </c>
      <c r="D60" s="12"/>
      <c r="E60" s="12"/>
    </row>
    <row r="61" spans="2:5" x14ac:dyDescent="0.3">
      <c r="B61" s="4"/>
      <c r="C61" s="12" t="s">
        <v>17</v>
      </c>
      <c r="D61" s="12"/>
      <c r="E61" s="12"/>
    </row>
    <row r="62" spans="2:5" x14ac:dyDescent="0.3">
      <c r="C62" s="4"/>
      <c r="D62" s="4"/>
      <c r="E62" s="5"/>
    </row>
  </sheetData>
  <mergeCells count="11">
    <mergeCell ref="B39:C39"/>
    <mergeCell ref="B48:C48"/>
    <mergeCell ref="B29:C29"/>
    <mergeCell ref="B34:C34"/>
    <mergeCell ref="B43:C43"/>
    <mergeCell ref="B2:C2"/>
    <mergeCell ref="B1:C1"/>
    <mergeCell ref="B18:C18"/>
    <mergeCell ref="B25:C25"/>
    <mergeCell ref="B3:C3"/>
    <mergeCell ref="B7:C7"/>
  </mergeCells>
  <pageMargins left="0.7" right="0.7" top="0.78740157499999996" bottom="0.78740157499999996"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4"/>
  <sheetViews>
    <sheetView tabSelected="1" topLeftCell="A14" zoomScaleNormal="100" zoomScalePageLayoutView="80" workbookViewId="0">
      <selection activeCell="H23" sqref="H23"/>
    </sheetView>
  </sheetViews>
  <sheetFormatPr defaultColWidth="9.109375" defaultRowHeight="13.2" x14ac:dyDescent="0.3"/>
  <cols>
    <col min="1" max="1" width="74.5546875" style="4" customWidth="1"/>
    <col min="2" max="3" width="16" style="4" customWidth="1"/>
    <col min="4" max="4" width="16" style="5" customWidth="1"/>
    <col min="5" max="5" width="7.109375" style="4" customWidth="1"/>
    <col min="6" max="6" width="9.5546875" style="4" customWidth="1"/>
    <col min="7" max="8" width="7.109375" style="4" customWidth="1"/>
    <col min="9" max="16384" width="9.109375" style="4"/>
  </cols>
  <sheetData>
    <row r="1" spans="1:8" ht="13.8" thickBot="1" x14ac:dyDescent="0.35">
      <c r="A1" s="8" t="s">
        <v>70</v>
      </c>
      <c r="C1" s="3"/>
      <c r="D1" s="3"/>
    </row>
    <row r="2" spans="1:8" ht="30" customHeight="1" thickBot="1" x14ac:dyDescent="0.35">
      <c r="A2" s="67" t="s">
        <v>26</v>
      </c>
      <c r="B2" s="68"/>
      <c r="C2" s="68"/>
      <c r="D2" s="69"/>
    </row>
    <row r="3" spans="1:8" ht="13.8" thickBot="1" x14ac:dyDescent="0.35">
      <c r="A3" s="3"/>
      <c r="B3" s="8"/>
      <c r="C3" s="8"/>
      <c r="D3" s="3"/>
    </row>
    <row r="4" spans="1:8" ht="30" customHeight="1" thickBot="1" x14ac:dyDescent="0.35">
      <c r="A4" s="71" t="str">
        <f>PD!B1</f>
        <v>SOUPIS PRACÍ</v>
      </c>
      <c r="B4" s="72"/>
      <c r="C4" s="73"/>
      <c r="D4" s="74"/>
    </row>
    <row r="5" spans="1:8" ht="17.399999999999999" x14ac:dyDescent="0.3">
      <c r="A5" s="7"/>
      <c r="B5" s="7"/>
      <c r="C5" s="7"/>
      <c r="D5" s="7"/>
    </row>
    <row r="6" spans="1:8" ht="14.4" x14ac:dyDescent="0.3">
      <c r="B6" s="2"/>
      <c r="D6" s="4"/>
    </row>
    <row r="7" spans="1:8" x14ac:dyDescent="0.3">
      <c r="D7" s="4"/>
    </row>
    <row r="8" spans="1:8" ht="15" thickBot="1" x14ac:dyDescent="0.35">
      <c r="A8" s="16" t="s">
        <v>18</v>
      </c>
      <c r="B8" s="26" t="s">
        <v>21</v>
      </c>
      <c r="D8" s="4"/>
    </row>
    <row r="9" spans="1:8" ht="15" thickBot="1" x14ac:dyDescent="0.35">
      <c r="A9" s="17" t="s">
        <v>1</v>
      </c>
      <c r="B9" s="18" t="s">
        <v>2</v>
      </c>
      <c r="D9" s="4"/>
    </row>
    <row r="10" spans="1:8" ht="89.25" customHeight="1" x14ac:dyDescent="0.3">
      <c r="A10" s="19" t="s">
        <v>3</v>
      </c>
      <c r="B10" s="28">
        <v>0</v>
      </c>
      <c r="D10" s="4"/>
      <c r="F10" s="9"/>
      <c r="H10"/>
    </row>
    <row r="11" spans="1:8" ht="72" x14ac:dyDescent="0.3">
      <c r="A11" s="19" t="s">
        <v>4</v>
      </c>
      <c r="B11" s="28">
        <v>0</v>
      </c>
      <c r="D11" s="4"/>
    </row>
    <row r="12" spans="1:8" ht="43.2" x14ac:dyDescent="0.3">
      <c r="A12" s="19" t="s">
        <v>5</v>
      </c>
      <c r="B12" s="29">
        <v>0</v>
      </c>
      <c r="D12" s="4"/>
    </row>
    <row r="13" spans="1:8" ht="14.4" x14ac:dyDescent="0.3">
      <c r="A13" s="19" t="s">
        <v>6</v>
      </c>
      <c r="B13" s="28">
        <v>0</v>
      </c>
      <c r="D13" s="4"/>
    </row>
    <row r="14" spans="1:8" ht="72" x14ac:dyDescent="0.3">
      <c r="A14" s="20" t="s">
        <v>7</v>
      </c>
      <c r="B14" s="28">
        <v>0</v>
      </c>
      <c r="D14" s="4"/>
    </row>
    <row r="15" spans="1:8" ht="162.75" customHeight="1" x14ac:dyDescent="0.3">
      <c r="A15" s="20" t="s">
        <v>20</v>
      </c>
      <c r="B15" s="28">
        <v>0</v>
      </c>
      <c r="D15" s="4"/>
    </row>
    <row r="16" spans="1:8" ht="14.4" x14ac:dyDescent="0.3">
      <c r="A16" s="21" t="s">
        <v>8</v>
      </c>
      <c r="B16" s="30">
        <f>SUM(B10:B15)</f>
        <v>0</v>
      </c>
      <c r="D16" s="4"/>
    </row>
    <row r="17" spans="1:8" ht="14.4" x14ac:dyDescent="0.3">
      <c r="A17" s="21" t="s">
        <v>0</v>
      </c>
      <c r="B17" s="75">
        <v>0</v>
      </c>
      <c r="D17" s="4"/>
    </row>
    <row r="18" spans="1:8" ht="14.4" x14ac:dyDescent="0.3">
      <c r="A18" s="21" t="s">
        <v>22</v>
      </c>
      <c r="B18" s="25">
        <f>B17*B16</f>
        <v>0</v>
      </c>
      <c r="D18" s="4"/>
      <c r="F18" s="6"/>
      <c r="G18" s="6"/>
      <c r="H18" s="6"/>
    </row>
    <row r="19" spans="1:8" ht="14.4" x14ac:dyDescent="0.3">
      <c r="A19" s="16" t="s">
        <v>13</v>
      </c>
      <c r="B19" s="22"/>
      <c r="D19" s="4"/>
      <c r="H19" s="10"/>
    </row>
    <row r="20" spans="1:8" ht="14.4" x14ac:dyDescent="0.3">
      <c r="A20" s="23" t="s">
        <v>9</v>
      </c>
      <c r="B20" s="23"/>
      <c r="C20" s="23"/>
      <c r="D20" s="24"/>
    </row>
    <row r="21" spans="1:8" ht="78" customHeight="1" x14ac:dyDescent="0.3">
      <c r="A21" s="70" t="s">
        <v>10</v>
      </c>
      <c r="B21" s="70"/>
      <c r="C21" s="70"/>
      <c r="D21" s="70"/>
      <c r="F21"/>
      <c r="G21" s="1"/>
      <c r="H21" s="10"/>
    </row>
    <row r="22" spans="1:8" ht="52.5" customHeight="1" x14ac:dyDescent="0.3">
      <c r="A22" s="70" t="s">
        <v>19</v>
      </c>
      <c r="B22" s="70"/>
      <c r="C22" s="70"/>
      <c r="D22" s="70"/>
      <c r="F22"/>
      <c r="G22" s="1"/>
    </row>
    <row r="23" spans="1:8" ht="51.75" customHeight="1" x14ac:dyDescent="0.3">
      <c r="A23" s="70" t="s">
        <v>11</v>
      </c>
      <c r="B23" s="70"/>
      <c r="C23" s="70"/>
      <c r="D23" s="70"/>
    </row>
    <row r="24" spans="1:8" ht="19.5" customHeight="1" x14ac:dyDescent="0.3">
      <c r="A24" s="70" t="s">
        <v>12</v>
      </c>
      <c r="B24" s="70"/>
      <c r="C24" s="70"/>
      <c r="D24" s="70"/>
    </row>
    <row r="26" spans="1:8" ht="14.4" x14ac:dyDescent="0.3">
      <c r="A26" s="76" t="s">
        <v>71</v>
      </c>
    </row>
    <row r="31" spans="1:8" ht="14.4" x14ac:dyDescent="0.3">
      <c r="A31" s="12" t="s">
        <v>14</v>
      </c>
      <c r="B31" s="11"/>
      <c r="C31" s="11"/>
      <c r="D31" s="11"/>
    </row>
    <row r="32" spans="1:8" ht="14.4" x14ac:dyDescent="0.3">
      <c r="B32" s="12" t="s">
        <v>15</v>
      </c>
      <c r="C32" s="13"/>
      <c r="D32" s="14"/>
    </row>
    <row r="33" spans="1:4" ht="14.4" x14ac:dyDescent="0.3">
      <c r="B33" s="15" t="s">
        <v>16</v>
      </c>
      <c r="C33" s="12"/>
      <c r="D33" s="12"/>
    </row>
    <row r="34" spans="1:4" ht="14.4" x14ac:dyDescent="0.3">
      <c r="A34"/>
      <c r="B34" s="12" t="s">
        <v>17</v>
      </c>
      <c r="C34" s="12"/>
      <c r="D34" s="12"/>
    </row>
  </sheetData>
  <mergeCells count="6">
    <mergeCell ref="A2:D2"/>
    <mergeCell ref="A22:D22"/>
    <mergeCell ref="A23:D23"/>
    <mergeCell ref="A24:D24"/>
    <mergeCell ref="A4:D4"/>
    <mergeCell ref="A21:D21"/>
  </mergeCells>
  <phoneticPr fontId="0" type="noConversion"/>
  <printOptions horizontalCentered="1"/>
  <pageMargins left="0.70866141732283472" right="0.31496062992125984" top="0.39370078740157483" bottom="0.39370078740157483"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PD</vt:lpstr>
      <vt:lpstr>TP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2015-02-04T18:59:42Z</dcterms:created>
  <dcterms:modified xsi:type="dcterms:W3CDTF">2025-02-25T09:48:12Z</dcterms:modified>
</cp:coreProperties>
</file>