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22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<sst xmlns="http://schemas.openxmlformats.org/spreadsheetml/2006/main" count="68" uniqueCount="61">
  <si>
    <t>A - Předpokládaný objem servisní činnosti za plnění VZ (cena zahrnuje ostatní drobný materiál na opravy a dopravné)</t>
  </si>
  <si>
    <t>zařízení</t>
  </si>
  <si>
    <t>počty strojů</t>
  </si>
  <si>
    <t>Černobílé kopírovací stroje A4/A3 do 50 kopií/min.</t>
  </si>
  <si>
    <t>Černobílé kopírovací stroje A4/A3 nad 50 kopií/min.</t>
  </si>
  <si>
    <t>Barevné kopírovací stroje A4/A3 do 40 kopií/min.</t>
  </si>
  <si>
    <t>Barevné kopírovací stroje A4/A3 nad 40 kopií/min.</t>
  </si>
  <si>
    <t>Faxy</t>
  </si>
  <si>
    <t>Multifunkční zařízení laserové</t>
  </si>
  <si>
    <t>Multifunkční zařízení inkoustové</t>
  </si>
  <si>
    <t>celkem práce</t>
  </si>
  <si>
    <t>B - Předpokládaný objem pravidelného měsíčního servisu (seřízení a kontroly stroje)</t>
  </si>
  <si>
    <t>Zařízení</t>
  </si>
  <si>
    <t>předpokládaný počet servisů/rok (trvání smlouvy)</t>
  </si>
  <si>
    <t>cena za jeden měsíční pravidelný servis (kontrolu  a seřízení)</t>
  </si>
  <si>
    <t>cena za servis bez DPH za dobu plnění smlouvy</t>
  </si>
  <si>
    <t>Celkem pravidelný servis</t>
  </si>
  <si>
    <t>náhradní díl</t>
  </si>
  <si>
    <t>Předpoklad  ks</t>
  </si>
  <si>
    <t>cena za jednotku  bez DPH</t>
  </si>
  <si>
    <t>celkem  bez DPH</t>
  </si>
  <si>
    <t>Válcová  jednotka do CANON iR 1600</t>
  </si>
  <si>
    <t xml:space="preserve">Válcová jednotka do CANON iR 2016 </t>
  </si>
  <si>
    <t>Válcová jednotka do CANON iR 1020/1024</t>
  </si>
  <si>
    <t>Válcová  jednotka do CANON iR 2570 Black</t>
  </si>
  <si>
    <t>Válcová  jednotka do CANON iR 2570 color</t>
  </si>
  <si>
    <t>Válcová  jednotka do CANON iR 2520</t>
  </si>
  <si>
    <t>Válcová  jednotka do CANON iR 2220 Black</t>
  </si>
  <si>
    <t>Válcová  jednotka do CANON iR 2220 color</t>
  </si>
  <si>
    <t>Válcová  jednotka do CANON iR 4580 Black</t>
  </si>
  <si>
    <t>Válcová  jednotka do CANON iR 4580 color</t>
  </si>
  <si>
    <t>Válcová  jednotka do CANON iR 2380 Black</t>
  </si>
  <si>
    <t>Válcová  jednotka do CANON iR 2380 color</t>
  </si>
  <si>
    <t>Válcová  jednotka do CANON iRA C 3320/25 color</t>
  </si>
  <si>
    <t>Válcová  jednotka do CANON iRA C 3320/25 Bk</t>
  </si>
  <si>
    <t>Válcová  jednotka do CANON iRA C 1325 color</t>
  </si>
  <si>
    <t>Válcová  jednotka do CANON iRA C 1325 Bk</t>
  </si>
  <si>
    <t>Válcová  jednotka do CANON iRA C7060 color</t>
  </si>
  <si>
    <t>Válcová  jednotka do CANON iRA C7060 Bk</t>
  </si>
  <si>
    <t>Válcová  jednotka do CANON iR 5240 Bk</t>
  </si>
  <si>
    <t>Válcová  jednotka do CANON iR 5240 color</t>
  </si>
  <si>
    <t>Válcová  jednotka do OKI MC 873 color</t>
  </si>
  <si>
    <t>Válcová  jednotka do OKI MC 873 Bk</t>
  </si>
  <si>
    <t>Válcová  jednotka do CANON iR 5055 Black</t>
  </si>
  <si>
    <r>
      <t xml:space="preserve">Srovnávací cena celkem  - </t>
    </r>
    <r>
      <rPr>
        <b/>
        <sz val="11"/>
        <color indexed="8"/>
        <rFont val="Calibri"/>
        <family val="2"/>
      </rPr>
      <t>tato cena není hodnotou VZ</t>
    </r>
  </si>
  <si>
    <t>pole k doplnění</t>
  </si>
  <si>
    <t>Válcová  jednotka do CANON iRA C 3520i/3525i</t>
  </si>
  <si>
    <t>Válcová  jednotka do CANON iR Advance C55xxi</t>
  </si>
  <si>
    <t>Válcová  jednotka do CANON iRA C7565i color</t>
  </si>
  <si>
    <t>Válcová  jednotka do CANON iRA C7565i Bk</t>
  </si>
  <si>
    <t>počty 
strojů</t>
  </si>
  <si>
    <t>Předpoklad objem hod. 
servisu (oprav)/rok</t>
  </si>
  <si>
    <t>Cena za hodinu
práce bez DPH</t>
  </si>
  <si>
    <t>Cena za servis 
bez DPH/rok</t>
  </si>
  <si>
    <r>
      <rPr>
        <b/>
        <sz val="12"/>
        <color theme="1"/>
        <rFont val="Calibri"/>
        <family val="2"/>
        <scheme val="minor"/>
      </rPr>
      <t>C - Předpokládaný objem nejčastěji měněných a cenově nejnáročnějších náhradních dílů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- předpoklad vychází z plnění předchozí VZ na servis s dobou realizace 12 měsíců.</t>
    </r>
  </si>
  <si>
    <t>cena bez DPH</t>
  </si>
  <si>
    <t>cena s DPH</t>
  </si>
  <si>
    <t>Příloha č. 1 – Srovnávací model 
Smlouvy o poskytování servisních služeb</t>
  </si>
  <si>
    <t xml:space="preserve">                                   </t>
  </si>
  <si>
    <t>Srovnávací model - servis kopírovacích strojů a faxů</t>
  </si>
  <si>
    <t xml:space="preserve">Příloha č.7 zadávací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</si>
</sst>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1"/>
      <color theme="0" tint="-0.149990007281303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3" borderId="0" xfId="0" applyFill="1"/>
    <xf numFmtId="0" fontId="0" fillId="4" borderId="7" xfId="0" applyFill="1" applyBorder="1"/>
    <xf numFmtId="0" fontId="0" fillId="4" borderId="8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/>
    </xf>
    <xf numFmtId="164" fontId="0" fillId="4" borderId="12" xfId="0" applyNumberFormat="1" applyFill="1" applyBorder="1" applyAlignment="1" applyProtection="1">
      <alignment/>
      <protection locked="0"/>
    </xf>
    <xf numFmtId="164" fontId="0" fillId="4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4" borderId="12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/>
    </xf>
    <xf numFmtId="164" fontId="6" fillId="2" borderId="9" xfId="0" applyNumberFormat="1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64" fontId="0" fillId="0" borderId="16" xfId="0" applyNumberFormat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0</xdr:col>
      <xdr:colOff>2419350</xdr:colOff>
      <xdr:row>1</xdr:row>
      <xdr:rowOff>390525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14300"/>
          <a:ext cx="2343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="115" zoomScaleNormal="115" workbookViewId="0" topLeftCell="A1">
      <selection activeCell="E9" sqref="E9"/>
    </sheetView>
  </sheetViews>
  <sheetFormatPr defaultColWidth="9.140625" defaultRowHeight="15"/>
  <cols>
    <col min="1" max="1" width="48.421875" style="0" customWidth="1"/>
    <col min="2" max="2" width="10.421875" style="0" customWidth="1"/>
    <col min="3" max="3" width="23.421875" style="34" customWidth="1"/>
    <col min="4" max="4" width="15.57421875" style="0" customWidth="1"/>
    <col min="5" max="5" width="20.28125" style="34" customWidth="1"/>
  </cols>
  <sheetData>
    <row r="1" ht="15">
      <c r="A1" s="49" t="s">
        <v>58</v>
      </c>
    </row>
    <row r="2" spans="1:2" ht="36.75" customHeight="1">
      <c r="A2" s="49"/>
      <c r="B2" s="50" t="s">
        <v>60</v>
      </c>
    </row>
    <row r="4" ht="30.75" thickBot="1">
      <c r="A4" s="48" t="s">
        <v>57</v>
      </c>
    </row>
    <row r="5" spans="1:5" ht="21.75" thickTop="1">
      <c r="A5" s="63" t="s">
        <v>59</v>
      </c>
      <c r="B5" s="64"/>
      <c r="C5" s="64"/>
      <c r="D5" s="64"/>
      <c r="E5" s="65"/>
    </row>
    <row r="6" spans="1:5" ht="15.75">
      <c r="A6" s="66" t="s">
        <v>0</v>
      </c>
      <c r="B6" s="67"/>
      <c r="C6" s="67"/>
      <c r="D6" s="67"/>
      <c r="E6" s="68"/>
    </row>
    <row r="7" spans="1:5" ht="30">
      <c r="A7" s="33" t="s">
        <v>1</v>
      </c>
      <c r="B7" s="13" t="s">
        <v>50</v>
      </c>
      <c r="C7" s="13" t="s">
        <v>51</v>
      </c>
      <c r="D7" s="38" t="s">
        <v>52</v>
      </c>
      <c r="E7" s="13" t="s">
        <v>53</v>
      </c>
    </row>
    <row r="8" spans="1:5" ht="15">
      <c r="A8" s="23" t="s">
        <v>3</v>
      </c>
      <c r="B8" s="1">
        <v>76</v>
      </c>
      <c r="C8" s="19">
        <v>200</v>
      </c>
      <c r="D8" s="22"/>
      <c r="E8" s="39">
        <f>D8*C8</f>
        <v>0</v>
      </c>
    </row>
    <row r="9" spans="1:5" ht="15">
      <c r="A9" s="17" t="s">
        <v>4</v>
      </c>
      <c r="B9" s="1">
        <v>3</v>
      </c>
      <c r="C9" s="19">
        <v>70</v>
      </c>
      <c r="D9" s="22"/>
      <c r="E9" s="39">
        <f aca="true" t="shared" si="0" ref="E9:E14">D9*C9</f>
        <v>0</v>
      </c>
    </row>
    <row r="10" spans="1:5" ht="15">
      <c r="A10" s="17" t="s">
        <v>5</v>
      </c>
      <c r="B10" s="1">
        <v>41</v>
      </c>
      <c r="C10" s="19">
        <v>150</v>
      </c>
      <c r="D10" s="22"/>
      <c r="E10" s="39">
        <f t="shared" si="0"/>
        <v>0</v>
      </c>
    </row>
    <row r="11" spans="1:5" ht="15">
      <c r="A11" s="17" t="s">
        <v>6</v>
      </c>
      <c r="B11" s="1">
        <v>7</v>
      </c>
      <c r="C11" s="35">
        <v>80</v>
      </c>
      <c r="D11" s="22"/>
      <c r="E11" s="39">
        <f t="shared" si="0"/>
        <v>0</v>
      </c>
    </row>
    <row r="12" spans="1:5" ht="15">
      <c r="A12" s="17" t="s">
        <v>7</v>
      </c>
      <c r="B12" s="1">
        <v>10</v>
      </c>
      <c r="C12" s="19">
        <v>20</v>
      </c>
      <c r="D12" s="22"/>
      <c r="E12" s="39">
        <f>D12*C12</f>
        <v>0</v>
      </c>
    </row>
    <row r="13" spans="1:5" ht="15">
      <c r="A13" s="17" t="s">
        <v>8</v>
      </c>
      <c r="B13" s="1">
        <v>7</v>
      </c>
      <c r="C13" s="19">
        <v>15</v>
      </c>
      <c r="D13" s="22"/>
      <c r="E13" s="39">
        <f t="shared" si="0"/>
        <v>0</v>
      </c>
    </row>
    <row r="14" spans="1:5" ht="15.75" thickBot="1">
      <c r="A14" s="17" t="s">
        <v>9</v>
      </c>
      <c r="B14" s="1">
        <v>1</v>
      </c>
      <c r="C14" s="19">
        <v>1</v>
      </c>
      <c r="D14" s="22"/>
      <c r="E14" s="39">
        <f t="shared" si="0"/>
        <v>0</v>
      </c>
    </row>
    <row r="15" spans="1:5" ht="15.75" thickTop="1">
      <c r="A15" s="29" t="s">
        <v>10</v>
      </c>
      <c r="B15" s="2"/>
      <c r="C15" s="2"/>
      <c r="D15" s="30"/>
      <c r="E15" s="40">
        <f>SUM(E8:E14)</f>
        <v>0</v>
      </c>
    </row>
    <row r="16" spans="1:5" ht="15.75">
      <c r="A16" s="60" t="s">
        <v>11</v>
      </c>
      <c r="B16" s="61"/>
      <c r="C16" s="61"/>
      <c r="D16" s="61"/>
      <c r="E16" s="62"/>
    </row>
    <row r="17" spans="1:5" ht="45" customHeight="1">
      <c r="A17" s="31" t="s">
        <v>12</v>
      </c>
      <c r="B17" s="14" t="s">
        <v>2</v>
      </c>
      <c r="C17" s="15" t="s">
        <v>13</v>
      </c>
      <c r="D17" s="37" t="s">
        <v>14</v>
      </c>
      <c r="E17" s="32" t="s">
        <v>15</v>
      </c>
    </row>
    <row r="18" spans="1:5" ht="15">
      <c r="A18" s="23" t="s">
        <v>3</v>
      </c>
      <c r="B18" s="3">
        <v>76</v>
      </c>
      <c r="C18" s="4">
        <v>24</v>
      </c>
      <c r="D18" s="28"/>
      <c r="E18" s="41">
        <f>B18*C18*D18</f>
        <v>0</v>
      </c>
    </row>
    <row r="19" spans="1:5" ht="15">
      <c r="A19" s="17" t="s">
        <v>4</v>
      </c>
      <c r="B19" s="3">
        <v>3</v>
      </c>
      <c r="C19" s="4">
        <v>24</v>
      </c>
      <c r="D19" s="28"/>
      <c r="E19" s="41">
        <f aca="true" t="shared" si="1" ref="E19:E24">B19*C19*D19</f>
        <v>0</v>
      </c>
    </row>
    <row r="20" spans="1:5" ht="15">
      <c r="A20" s="17" t="s">
        <v>5</v>
      </c>
      <c r="B20" s="3">
        <v>41</v>
      </c>
      <c r="C20" s="4">
        <v>24</v>
      </c>
      <c r="D20" s="28"/>
      <c r="E20" s="41">
        <f t="shared" si="1"/>
        <v>0</v>
      </c>
    </row>
    <row r="21" spans="1:5" ht="15">
      <c r="A21" s="17" t="s">
        <v>6</v>
      </c>
      <c r="B21" s="3">
        <v>7</v>
      </c>
      <c r="C21" s="4">
        <v>24</v>
      </c>
      <c r="D21" s="28"/>
      <c r="E21" s="41">
        <f t="shared" si="1"/>
        <v>0</v>
      </c>
    </row>
    <row r="22" spans="1:5" ht="15">
      <c r="A22" s="17" t="s">
        <v>7</v>
      </c>
      <c r="B22" s="3">
        <v>10</v>
      </c>
      <c r="C22" s="4">
        <v>24</v>
      </c>
      <c r="D22" s="28"/>
      <c r="E22" s="41">
        <f t="shared" si="1"/>
        <v>0</v>
      </c>
    </row>
    <row r="23" spans="1:5" ht="15">
      <c r="A23" s="17" t="s">
        <v>8</v>
      </c>
      <c r="B23" s="3">
        <v>7</v>
      </c>
      <c r="C23" s="4">
        <v>24</v>
      </c>
      <c r="D23" s="28"/>
      <c r="E23" s="41">
        <f>B23*C23*D23</f>
        <v>0</v>
      </c>
    </row>
    <row r="24" spans="1:5" ht="15">
      <c r="A24" s="17" t="s">
        <v>9</v>
      </c>
      <c r="B24" s="3">
        <v>1</v>
      </c>
      <c r="C24" s="4">
        <v>24</v>
      </c>
      <c r="D24" s="28"/>
      <c r="E24" s="41">
        <f t="shared" si="1"/>
        <v>0</v>
      </c>
    </row>
    <row r="25" spans="1:5" ht="15">
      <c r="A25" s="24" t="s">
        <v>16</v>
      </c>
      <c r="B25" s="5"/>
      <c r="C25" s="5"/>
      <c r="D25" s="25"/>
      <c r="E25" s="42">
        <f>SUM(E18:E24)</f>
        <v>0</v>
      </c>
    </row>
    <row r="26" spans="1:5" ht="30.75" customHeight="1">
      <c r="A26" s="57" t="s">
        <v>54</v>
      </c>
      <c r="B26" s="58"/>
      <c r="C26" s="58"/>
      <c r="D26" s="58"/>
      <c r="E26" s="59"/>
    </row>
    <row r="27" spans="1:5" ht="15">
      <c r="A27" s="26" t="s">
        <v>17</v>
      </c>
      <c r="B27" s="6"/>
      <c r="C27" s="27" t="s">
        <v>18</v>
      </c>
      <c r="D27" s="36" t="s">
        <v>19</v>
      </c>
      <c r="E27" s="43" t="s">
        <v>20</v>
      </c>
    </row>
    <row r="28" spans="1:5" ht="15">
      <c r="A28" s="23" t="s">
        <v>21</v>
      </c>
      <c r="B28" s="16">
        <v>15</v>
      </c>
      <c r="C28" s="19">
        <v>20</v>
      </c>
      <c r="D28" s="18"/>
      <c r="E28" s="44">
        <f>D28*C28</f>
        <v>0</v>
      </c>
    </row>
    <row r="29" spans="1:5" ht="15">
      <c r="A29" s="17" t="s">
        <v>22</v>
      </c>
      <c r="B29" s="16">
        <v>18</v>
      </c>
      <c r="C29" s="19">
        <v>35</v>
      </c>
      <c r="D29" s="18"/>
      <c r="E29" s="44">
        <f aca="true" t="shared" si="2" ref="E29:E54">D29*C29</f>
        <v>0</v>
      </c>
    </row>
    <row r="30" spans="1:5" ht="15">
      <c r="A30" s="17" t="s">
        <v>23</v>
      </c>
      <c r="B30" s="16">
        <v>5</v>
      </c>
      <c r="C30" s="19">
        <v>16</v>
      </c>
      <c r="D30" s="18"/>
      <c r="E30" s="44">
        <f t="shared" si="2"/>
        <v>0</v>
      </c>
    </row>
    <row r="31" spans="1:5" ht="15">
      <c r="A31" s="17" t="s">
        <v>24</v>
      </c>
      <c r="B31" s="16">
        <v>2</v>
      </c>
      <c r="C31" s="19">
        <v>4</v>
      </c>
      <c r="D31" s="18"/>
      <c r="E31" s="44">
        <f t="shared" si="2"/>
        <v>0</v>
      </c>
    </row>
    <row r="32" spans="1:5" ht="15">
      <c r="A32" s="17" t="s">
        <v>25</v>
      </c>
      <c r="B32" s="16">
        <v>2</v>
      </c>
      <c r="C32" s="19">
        <v>10</v>
      </c>
      <c r="D32" s="18"/>
      <c r="E32" s="44">
        <f t="shared" si="2"/>
        <v>0</v>
      </c>
    </row>
    <row r="33" spans="1:5" ht="15">
      <c r="A33" s="17" t="s">
        <v>46</v>
      </c>
      <c r="B33" s="16">
        <v>12</v>
      </c>
      <c r="C33" s="19">
        <v>20</v>
      </c>
      <c r="D33" s="22"/>
      <c r="E33" s="44">
        <f t="shared" si="2"/>
        <v>0</v>
      </c>
    </row>
    <row r="34" spans="1:5" ht="15">
      <c r="A34" s="17" t="s">
        <v>26</v>
      </c>
      <c r="B34" s="16">
        <v>5</v>
      </c>
      <c r="C34" s="19">
        <v>10</v>
      </c>
      <c r="D34" s="18"/>
      <c r="E34" s="44">
        <f t="shared" si="2"/>
        <v>0</v>
      </c>
    </row>
    <row r="35" spans="1:5" ht="15">
      <c r="A35" s="17" t="s">
        <v>27</v>
      </c>
      <c r="B35" s="16">
        <v>5</v>
      </c>
      <c r="C35" s="19">
        <v>12</v>
      </c>
      <c r="D35" s="18"/>
      <c r="E35" s="44">
        <f t="shared" si="2"/>
        <v>0</v>
      </c>
    </row>
    <row r="36" spans="1:5" ht="15">
      <c r="A36" s="17" t="s">
        <v>28</v>
      </c>
      <c r="B36" s="16">
        <v>7</v>
      </c>
      <c r="C36" s="19">
        <v>22</v>
      </c>
      <c r="D36" s="18"/>
      <c r="E36" s="44">
        <f t="shared" si="2"/>
        <v>0</v>
      </c>
    </row>
    <row r="37" spans="1:5" ht="15">
      <c r="A37" s="17" t="s">
        <v>29</v>
      </c>
      <c r="B37" s="16">
        <v>12</v>
      </c>
      <c r="C37" s="19">
        <v>26</v>
      </c>
      <c r="D37" s="18"/>
      <c r="E37" s="44">
        <f t="shared" si="2"/>
        <v>0</v>
      </c>
    </row>
    <row r="38" spans="1:5" ht="15">
      <c r="A38" s="17" t="s">
        <v>30</v>
      </c>
      <c r="B38" s="16">
        <v>20</v>
      </c>
      <c r="C38" s="19">
        <v>28</v>
      </c>
      <c r="D38" s="18"/>
      <c r="E38" s="44">
        <f t="shared" si="2"/>
        <v>0</v>
      </c>
    </row>
    <row r="39" spans="1:5" ht="15">
      <c r="A39" s="17" t="s">
        <v>31</v>
      </c>
      <c r="B39" s="16">
        <v>8</v>
      </c>
      <c r="C39" s="19">
        <v>15</v>
      </c>
      <c r="D39" s="18"/>
      <c r="E39" s="44">
        <f t="shared" si="2"/>
        <v>0</v>
      </c>
    </row>
    <row r="40" spans="1:5" ht="15">
      <c r="A40" s="17" t="s">
        <v>32</v>
      </c>
      <c r="B40" s="16">
        <v>10</v>
      </c>
      <c r="C40" s="19">
        <v>18</v>
      </c>
      <c r="D40" s="18"/>
      <c r="E40" s="44">
        <f t="shared" si="2"/>
        <v>0</v>
      </c>
    </row>
    <row r="41" spans="1:5" ht="15">
      <c r="A41" s="17" t="s">
        <v>33</v>
      </c>
      <c r="B41" s="16">
        <v>4</v>
      </c>
      <c r="C41" s="19">
        <v>8</v>
      </c>
      <c r="D41" s="18"/>
      <c r="E41" s="44">
        <f t="shared" si="2"/>
        <v>0</v>
      </c>
    </row>
    <row r="42" spans="1:5" ht="15">
      <c r="A42" s="17" t="s">
        <v>34</v>
      </c>
      <c r="B42" s="16">
        <v>2</v>
      </c>
      <c r="C42" s="19">
        <v>2</v>
      </c>
      <c r="D42" s="18"/>
      <c r="E42" s="44">
        <f t="shared" si="2"/>
        <v>0</v>
      </c>
    </row>
    <row r="43" spans="1:5" ht="15">
      <c r="A43" s="17" t="s">
        <v>35</v>
      </c>
      <c r="B43" s="16">
        <v>4</v>
      </c>
      <c r="C43" s="19">
        <v>8</v>
      </c>
      <c r="D43" s="18"/>
      <c r="E43" s="44">
        <f t="shared" si="2"/>
        <v>0</v>
      </c>
    </row>
    <row r="44" spans="1:5" ht="15">
      <c r="A44" s="17" t="s">
        <v>36</v>
      </c>
      <c r="B44" s="16">
        <v>2</v>
      </c>
      <c r="C44" s="19">
        <v>8</v>
      </c>
      <c r="D44" s="18"/>
      <c r="E44" s="44">
        <f t="shared" si="2"/>
        <v>0</v>
      </c>
    </row>
    <row r="45" spans="1:5" ht="15">
      <c r="A45" s="17" t="s">
        <v>37</v>
      </c>
      <c r="B45" s="16">
        <v>4</v>
      </c>
      <c r="C45" s="19">
        <v>8</v>
      </c>
      <c r="D45" s="18"/>
      <c r="E45" s="44">
        <f t="shared" si="2"/>
        <v>0</v>
      </c>
    </row>
    <row r="46" spans="1:5" ht="15">
      <c r="A46" s="17" t="s">
        <v>38</v>
      </c>
      <c r="B46" s="16">
        <v>1</v>
      </c>
      <c r="C46" s="19">
        <v>2</v>
      </c>
      <c r="D46" s="18"/>
      <c r="E46" s="44">
        <f t="shared" si="2"/>
        <v>0</v>
      </c>
    </row>
    <row r="47" spans="1:5" ht="15">
      <c r="A47" s="17" t="s">
        <v>48</v>
      </c>
      <c r="B47" s="16">
        <v>1</v>
      </c>
      <c r="C47" s="19">
        <v>1</v>
      </c>
      <c r="D47" s="22"/>
      <c r="E47" s="44">
        <f t="shared" si="2"/>
        <v>0</v>
      </c>
    </row>
    <row r="48" spans="1:5" ht="15">
      <c r="A48" s="17" t="s">
        <v>49</v>
      </c>
      <c r="B48" s="16">
        <v>1</v>
      </c>
      <c r="C48" s="19">
        <v>1</v>
      </c>
      <c r="D48" s="22"/>
      <c r="E48" s="44">
        <f t="shared" si="2"/>
        <v>0</v>
      </c>
    </row>
    <row r="49" spans="1:5" ht="15">
      <c r="A49" s="17" t="s">
        <v>39</v>
      </c>
      <c r="B49" s="16">
        <v>4</v>
      </c>
      <c r="C49" s="19">
        <v>6</v>
      </c>
      <c r="D49" s="18"/>
      <c r="E49" s="44">
        <f t="shared" si="2"/>
        <v>0</v>
      </c>
    </row>
    <row r="50" spans="1:5" ht="15">
      <c r="A50" s="17" t="s">
        <v>40</v>
      </c>
      <c r="B50" s="16">
        <v>4</v>
      </c>
      <c r="C50" s="19">
        <v>10</v>
      </c>
      <c r="D50" s="18"/>
      <c r="E50" s="44">
        <f t="shared" si="2"/>
        <v>0</v>
      </c>
    </row>
    <row r="51" spans="1:5" ht="15">
      <c r="A51" s="17" t="s">
        <v>41</v>
      </c>
      <c r="B51" s="16">
        <v>6</v>
      </c>
      <c r="C51" s="19">
        <v>8</v>
      </c>
      <c r="D51" s="18"/>
      <c r="E51" s="44">
        <f t="shared" si="2"/>
        <v>0</v>
      </c>
    </row>
    <row r="52" spans="1:5" ht="15">
      <c r="A52" s="17" t="s">
        <v>42</v>
      </c>
      <c r="B52" s="16">
        <v>3</v>
      </c>
      <c r="C52" s="19">
        <v>12</v>
      </c>
      <c r="D52" s="18"/>
      <c r="E52" s="44">
        <f t="shared" si="2"/>
        <v>0</v>
      </c>
    </row>
    <row r="53" spans="1:5" ht="15">
      <c r="A53" s="20" t="s">
        <v>47</v>
      </c>
      <c r="B53" s="7">
        <v>3</v>
      </c>
      <c r="C53" s="7">
        <v>3</v>
      </c>
      <c r="D53" s="22"/>
      <c r="E53" s="44">
        <f t="shared" si="2"/>
        <v>0</v>
      </c>
    </row>
    <row r="54" spans="1:5" ht="15">
      <c r="A54" s="20" t="s">
        <v>43</v>
      </c>
      <c r="B54" s="7">
        <v>2</v>
      </c>
      <c r="C54" s="7">
        <v>1</v>
      </c>
      <c r="D54" s="21"/>
      <c r="E54" s="44">
        <f t="shared" si="2"/>
        <v>0</v>
      </c>
    </row>
    <row r="55" spans="1:5" ht="15">
      <c r="A55" s="54"/>
      <c r="B55" s="55"/>
      <c r="C55" s="55"/>
      <c r="D55" s="56"/>
      <c r="E55" s="45">
        <f>SUM(E28:E54)</f>
        <v>0</v>
      </c>
    </row>
    <row r="56" spans="1:5" ht="15">
      <c r="A56" s="51"/>
      <c r="B56" s="52"/>
      <c r="C56" s="52"/>
      <c r="D56" s="52"/>
      <c r="E56" s="53"/>
    </row>
    <row r="57" spans="1:5" ht="24" thickBot="1">
      <c r="A57" s="8" t="s">
        <v>44</v>
      </c>
      <c r="B57" s="9"/>
      <c r="C57" s="9"/>
      <c r="D57" s="47" t="s">
        <v>55</v>
      </c>
      <c r="E57" s="46">
        <f>E55+E25+E15</f>
        <v>0</v>
      </c>
    </row>
    <row r="58" spans="4:5" ht="24.75" thickBot="1" thickTop="1">
      <c r="D58" s="47" t="s">
        <v>56</v>
      </c>
      <c r="E58" s="46">
        <f>E57*1.21</f>
        <v>0</v>
      </c>
    </row>
    <row r="59" ht="15.75" thickTop="1">
      <c r="A59" s="10"/>
    </row>
    <row r="60" ht="15">
      <c r="A60" s="10"/>
    </row>
    <row r="61" ht="15">
      <c r="A61" s="11"/>
    </row>
    <row r="62" spans="1:2" ht="15">
      <c r="A62" s="12"/>
      <c r="B62" t="s">
        <v>45</v>
      </c>
    </row>
  </sheetData>
  <mergeCells count="6">
    <mergeCell ref="A56:E56"/>
    <mergeCell ref="A55:D55"/>
    <mergeCell ref="A26:E26"/>
    <mergeCell ref="A16:E16"/>
    <mergeCell ref="A5:E5"/>
    <mergeCell ref="A6:E6"/>
  </mergeCells>
  <printOptions/>
  <pageMargins left="0.7" right="0.7" top="0.75" bottom="0.75" header="0.3" footer="0.3"/>
  <pageSetup fitToWidth="0" fitToHeight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VÚŽV,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Syrůček</dc:creator>
  <cp:keywords/>
  <dc:description/>
  <cp:lastModifiedBy>Administrator</cp:lastModifiedBy>
  <cp:lastPrinted>2018-05-22T12:28:44Z</cp:lastPrinted>
  <dcterms:created xsi:type="dcterms:W3CDTF">2018-02-13T11:01:02Z</dcterms:created>
  <dcterms:modified xsi:type="dcterms:W3CDTF">2018-06-07T08:36:27Z</dcterms:modified>
  <cp:category/>
  <cp:version/>
  <cp:contentType/>
  <cp:contentStatus/>
</cp:coreProperties>
</file>