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ndr.REDITEL-LENOVO\Documents\VZMR počítače_24\Počítače\EZAK\EZAK nové FInále\"/>
    </mc:Choice>
  </mc:AlternateContent>
  <bookViews>
    <workbookView xWindow="0" yWindow="0" windowWidth="28800" windowHeight="11700"/>
  </bookViews>
  <sheets>
    <sheet name="technická specifikac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H35" i="3"/>
  <c r="I35" i="3" s="1"/>
  <c r="H34" i="3"/>
  <c r="I34" i="3" s="1"/>
  <c r="H33" i="3"/>
  <c r="I33" i="3" s="1"/>
  <c r="H18" i="3"/>
  <c r="I18" i="3" s="1"/>
  <c r="H17" i="3"/>
  <c r="I17" i="3" s="1"/>
  <c r="H16" i="3"/>
  <c r="I16" i="3" s="1"/>
  <c r="H15" i="3"/>
  <c r="I15" i="3" s="1"/>
  <c r="H3" i="3"/>
  <c r="I3" i="3" s="1"/>
  <c r="H14" i="3"/>
  <c r="I14" i="3" s="1"/>
  <c r="D34" i="3"/>
  <c r="D33" i="3"/>
  <c r="D18" i="3"/>
  <c r="D17" i="3"/>
  <c r="D16" i="3"/>
  <c r="D15" i="3"/>
  <c r="D14" i="3"/>
  <c r="D3" i="3"/>
</calcChain>
</file>

<file path=xl/sharedStrings.xml><?xml version="1.0" encoding="utf-8"?>
<sst xmlns="http://schemas.openxmlformats.org/spreadsheetml/2006/main" count="65" uniqueCount="56">
  <si>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</si>
  <si>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</si>
  <si>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</si>
  <si>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</si>
  <si>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</si>
  <si>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</si>
  <si>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</si>
  <si>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</si>
  <si>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</si>
  <si>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</si>
  <si>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</si>
  <si>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r>
      <t xml:space="preserve">Grafická karta: </t>
    </r>
    <r>
      <rPr>
        <sz val="10"/>
        <color theme="1"/>
        <rFont val="Calibri"/>
        <family val="2"/>
        <charset val="238"/>
        <scheme val="minor"/>
      </rPr>
      <t>integrovaná</t>
    </r>
  </si>
  <si>
    <r>
      <t xml:space="preserve">Mechanika médií: </t>
    </r>
    <r>
      <rPr>
        <sz val="10"/>
        <color rgb="FF000000"/>
        <rFont val="Calibri"/>
        <family val="2"/>
        <charset val="238"/>
        <scheme val="minor"/>
      </rPr>
      <t>nevyžadována</t>
    </r>
  </si>
  <si>
    <r>
      <t xml:space="preserve">Karta zvuková: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HD Audio interní</t>
    </r>
  </si>
  <si>
    <r>
      <t>Operační systém:</t>
    </r>
    <r>
      <rPr>
        <sz val="10"/>
        <color rgb="FF000000"/>
        <rFont val="Calibri"/>
        <family val="2"/>
        <charset val="238"/>
        <scheme val="minor"/>
      </rPr>
      <t xml:space="preserve"> akceptovatelný jako podkladová licence v programu Microsoft 365 pro vzdělávací instituce</t>
    </r>
  </si>
  <si>
    <t>pojízdný nabíjecí vozík pro notebooky</t>
  </si>
  <si>
    <t>Konstrukční provedení:</t>
  </si>
  <si>
    <t>v každém boxu je umístěna jedna zásuvka typu E 230 V o maximálním příkonu 150 W</t>
  </si>
  <si>
    <t>vyroben ze svařovaného ocelového plechu</t>
  </si>
  <si>
    <r>
      <t xml:space="preserve">Switch: </t>
    </r>
    <r>
      <rPr>
        <sz val="10"/>
        <color theme="1"/>
        <rFont val="Calibri"/>
        <family val="2"/>
        <charset val="238"/>
        <scheme val="minor"/>
      </rPr>
      <t xml:space="preserve">24x 1Gbps port, 2x SFP 1Gbps port. Managementovatelný pomocí aplikace nabo webového rozhranní. Podpora VLAN.
Přepínací kapacita 52 Gb/s a velikost tabulky pro adresy MAC 16000 položek. CPU ARM Cortex-A9 @ 800MHz, pamět: 512 MB SDRAM, 
256 MB flash; packet buffer: 1.5MB. MTBF: 203,6 a lepší. </t>
    </r>
    <r>
      <rPr>
        <b/>
        <sz val="10"/>
        <color theme="1"/>
        <rFont val="Calibri"/>
        <family val="2"/>
        <charset val="238"/>
        <scheme val="minor"/>
      </rPr>
      <t>Záruka: doživotní.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</si>
  <si>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UTP kabel: </t>
    </r>
    <r>
      <rPr>
        <sz val="10"/>
        <color theme="1"/>
        <rFont val="Calibri"/>
        <family val="2"/>
        <charset val="238"/>
        <scheme val="minor"/>
      </rPr>
      <t>UTP (kroucená dvojlinka, drát) se 4 páry, certifikace Cat. 6 pro GB sítě, 305 metrů.</t>
    </r>
  </si>
  <si>
    <t>komponenty pro počítačovou síť</t>
  </si>
  <si>
    <t>stolní počítače</t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</si>
  <si>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mechanický nevyžadován, 1x volná pozice pro mechanický disky 2,5"</t>
    </r>
  </si>
  <si>
    <r>
      <t xml:space="preserve">Karta síťová: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1x RJ45 Ethernet 2,5GLAN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</si>
  <si>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Příslušenství: </t>
    </r>
    <r>
      <rPr>
        <sz val="10"/>
        <color rgb="FF000000"/>
        <rFont val="Calibri"/>
        <family val="2"/>
        <charset val="238"/>
        <scheme val="minor"/>
      </rPr>
      <t>napájecí adaptér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</si>
  <si>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 xml:space="preserve">SSD min. 500GB připojený přes NVMe M.2 (záruka: 36 měsíců) a lepší + 1x NVME M.2 slot neosazený </t>
    </r>
  </si>
  <si>
    <r>
      <t xml:space="preserve">Klávesnice a myš: </t>
    </r>
    <r>
      <rPr>
        <sz val="10"/>
        <color rgb="FF000000"/>
        <rFont val="Calibri"/>
        <family val="2"/>
        <charset val="238"/>
        <scheme val="minor"/>
      </rPr>
      <t xml:space="preserve">drátová česká klávesnice USB, myš optická 100dpi, USB, 2-3 TL s kolečkem, černá, </t>
    </r>
    <r>
      <rPr>
        <b/>
        <sz val="10"/>
        <color rgb="FF000000"/>
        <rFont val="Calibri"/>
        <family val="2"/>
        <charset val="238"/>
        <scheme val="minor"/>
      </rPr>
      <t>záruka: 24 měsíců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</si>
  <si>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WiFi 6E ax, Bluetooth 5.3, USB 1x 2.0, a 3x 3.2 Gen 2, 2x Thunderbolt 4/USB4, 2x HDMI</t>
    </r>
  </si>
  <si>
    <r>
      <t>Speciální charakteristické vlastnosti:</t>
    </r>
    <r>
      <rPr>
        <sz val="10"/>
        <color rgb="FF000000"/>
        <rFont val="Calibri"/>
        <family val="2"/>
        <charset val="238"/>
        <scheme val="minor"/>
      </rPr>
      <t xml:space="preserve"> Pokročilé funkce správy - možnost vzdálené správy, zabezpečení proti neoprávněnému vstupu do BIOSu, možnost zablokování bootu z DVD, z USB portů, možnost zablokování vybraných zařízení např. WiFi a BT, sběrnic tak, aby s nimi nemohl pracovat OS.</t>
    </r>
  </si>
  <si>
    <t>komponenty pro upgrade počítačů na SPŠ a VOŠ</t>
  </si>
  <si>
    <r>
      <t xml:space="preserve">operační paměť: </t>
    </r>
    <r>
      <rPr>
        <sz val="10"/>
        <color rgb="FF000000"/>
        <rFont val="Calibri"/>
        <family val="2"/>
        <charset val="238"/>
        <scheme val="minor"/>
      </rPr>
      <t>8GB DDR4 2666MHz CL15 Impact a lepší</t>
    </r>
  </si>
  <si>
    <r>
      <t xml:space="preserve">zámek na PC typu kensington lock: 
</t>
    </r>
    <r>
      <rPr>
        <sz val="10"/>
        <color rgb="FF000000"/>
        <rFont val="Calibri"/>
        <family val="2"/>
        <charset val="238"/>
        <scheme val="minor"/>
      </rPr>
      <t>Uchycení 2mm ocelovým lankem (1,7 m),
Kompatibilní s většinou notebooků,
2 ks poniklované klíče.</t>
    </r>
  </si>
  <si>
    <r>
      <t xml:space="preserve">Konstrukční provedení: </t>
    </r>
    <r>
      <rPr>
        <sz val="10"/>
        <color rgb="FF000000"/>
        <rFont val="Calibri"/>
        <family val="2"/>
        <charset val="238"/>
        <scheme val="minor"/>
      </rPr>
      <t xml:space="preserve">mini PC, skříň montovatelná na držák VESA vč. držáku s možností zabezpečení proti krádeži – např. kensington lock (uchycení 2mm ocelovým lankem (1,7 m), 2ks poniklované klíče..) Uzamykací systém bude součástí dodávky. Napájecí zdroj s dostatečně dimenzovaným výkonem bude součástí dodávky. Kabel napájecího zdroje alespoň 1 m dlouhý. </t>
    </r>
    <r>
      <rPr>
        <b/>
        <sz val="10"/>
        <color rgb="FF000000"/>
        <rFont val="Calibri"/>
        <family val="2"/>
        <charset val="238"/>
        <scheme val="minor"/>
      </rPr>
      <t>Záruka: 36 měsíců a více.</t>
    </r>
  </si>
  <si>
    <t>dataprojektor pro učebnu 210</t>
  </si>
  <si>
    <r>
      <t xml:space="preserve">Vlastnosti: </t>
    </r>
    <r>
      <rPr>
        <sz val="10"/>
        <color rgb="FF000000"/>
        <rFont val="Calibri"/>
        <family val="2"/>
        <charset val="238"/>
        <scheme val="minor"/>
      </rPr>
      <t>zobrazovacví technologie 3LCD, nativní rozlišení 1920x1200 a lepší, poměr stran nativního rozlišení 16:10, kontrast 14900:1 a lepší, svítivost v ECO režimu 3800 ANSI lm a lepší, svítivost 5000 ANSI lm a lepší, životnost lampy ECO režim 10000h a více v běžném režimu 5000h a více.</t>
    </r>
  </si>
  <si>
    <r>
      <t xml:space="preserve">Kontektory: </t>
    </r>
    <r>
      <rPr>
        <sz val="10"/>
        <color rgb="FF000000"/>
        <rFont val="Calibri"/>
        <family val="2"/>
        <charset val="238"/>
        <scheme val="minor"/>
      </rPr>
      <t>min. 2x HDMI (2.0), 2x VGA (DSUB) + 3,5mm AUDIO vstup, 1x kompozitní vstup, 1x RJ45, 1x RS232, 1x USB-A pro flash disk, 1x USB-B pro PC</t>
    </r>
  </si>
  <si>
    <r>
      <t xml:space="preserve">Další vlastnosti: </t>
    </r>
    <r>
      <rPr>
        <sz val="10"/>
        <color rgb="FF000000"/>
        <rFont val="Calibri"/>
        <family val="2"/>
        <charset val="238"/>
        <scheme val="minor"/>
      </rPr>
      <t>podpora MHL na jednom portu HDMI, podpora SW pro vzdálenou správu a monitoring po LAN 100% kompaktibilní sw SW již použivaným na SPŠ a VOŠ Kladno, softwarové rozdělení plochy pro až 50 počítačů.</t>
    </r>
    <r>
      <rPr>
        <b/>
        <sz val="10"/>
        <color rgb="FF000000"/>
        <rFont val="Calibri"/>
        <family val="2"/>
        <charset val="238"/>
        <scheme val="minor"/>
      </rPr>
      <t xml:space="preserve"> Záruka: 60 měsíců a více.</t>
    </r>
  </si>
  <si>
    <t>Zámek</t>
  </si>
  <si>
    <t>Kč</t>
  </si>
  <si>
    <t>mobilní vozík pro nabíjení elektrických spotřebičů ve variantě se samostatnýni min. 30-ti zcela oddělenými uživatelskými boxy</t>
  </si>
  <si>
    <t>rozměr přihrádek (v x š x h) min. 90x350x380mm</t>
  </si>
  <si>
    <t>zásuvky jsou rozděleny do nabíjecích sekcí po min. 10ti zásuvkách a jsou samostatně jištěny a spínány</t>
  </si>
  <si>
    <t>součástí dodávky je napájecí kabel, délka přívod. kabelu je min. 2 m</t>
  </si>
  <si>
    <r>
      <t>WiFi Access Point</t>
    </r>
    <r>
      <rPr>
        <sz val="10"/>
        <color rgb="FF000000"/>
        <rFont val="Calibri"/>
        <family val="2"/>
        <charset val="238"/>
        <scheme val="minor"/>
      </rPr>
      <t xml:space="preserve"> - WiFi 6, dual-band (2,4 GHz 574 Mb/s + 5 GHz 2402 Mb/s ), 1 port s rychlostí 1 Gbit, standardy 802.11a, 802.11g, 802.11n, 802.11ac a 802.11ax, aktivní PoE 802.3at (PoE+), na max. 16 SSID, 1× LAN, WPA2, WPA2-PSK, WPA-Enterprise, WPA2-Enterprise a WPA3 šifrování, neodnímatelná anténa, přístup přes cloud,  4 vnitřní antény, maximální počet SSID na tomto zařízení je 16, součástí balení držák pro uchycení na zeď, rozměry: 16 × 3,36 × 16 cm (h×š×v), AP bude nová generace systému již používaného nebo kompatibilní na SPŠ a VOŠ Kladno. </t>
    </r>
    <r>
      <rPr>
        <b/>
        <sz val="10"/>
        <color rgb="FF000000"/>
        <rFont val="Calibri"/>
        <family val="2"/>
        <charset val="238"/>
        <scheme val="minor"/>
      </rPr>
      <t>Záruka 60 měsíců a více.</t>
    </r>
  </si>
  <si>
    <r>
      <t>Hardwarový controller pro WiFi Access Pointy: c</t>
    </r>
    <r>
      <rPr>
        <sz val="10"/>
        <color rgb="FF000000"/>
        <rFont val="Calibri"/>
        <family val="2"/>
        <charset val="238"/>
        <scheme val="minor"/>
      </rPr>
      <t>entralizovaná správa až 500 zařízení typu Omada, switchů typu JetStream a routerů SafeStream. Podporující až 15000 klientů. Cloudový přístup pro správu sítě a aplikace umožňující správu sítě. Port 1x USB 3.0 pro automatické zálohování. 2 × GLAN a PoE (Power over Ethernet). Možnost monitorování stavu sítě v reálném čase a kontrolu využívání sítě a distribuce toku dat. Uspůsoben pro montáž do racku. Controller bude nové generace systému již používaného nebo kompatibilní  na SPŠ a VOŠ Kladno.</t>
    </r>
    <r>
      <rPr>
        <b/>
        <sz val="10"/>
        <color rgb="FF000000"/>
        <rFont val="Calibri"/>
        <family val="2"/>
        <charset val="238"/>
        <scheme val="minor"/>
      </rPr>
      <t xml:space="preserve"> Záruka 60 měsíců a více.</t>
    </r>
  </si>
  <si>
    <r>
      <t xml:space="preserve">CPU: </t>
    </r>
    <r>
      <rPr>
        <sz val="10"/>
        <color rgb="FF000000"/>
        <rFont val="Calibri"/>
        <family val="2"/>
        <charset val="238"/>
        <scheme val="minor"/>
      </rPr>
      <t>1x x86 s podporou min. 64 bitů, celkového průměrného výkonového ekvivalentu  při vícevláknovém zpracování 18650 bodů a lepší (dostupný na http://www.cpubenchmark.net), počet výpočetních jader min. 12, min. 16 vláken, L3 cache min. 12 MB, TPD nominální 28W, TPD max. 64W</t>
    </r>
  </si>
  <si>
    <r>
      <t xml:space="preserve">Monitor: </t>
    </r>
    <r>
      <rPr>
        <sz val="10"/>
        <color rgb="FF000000"/>
        <rFont val="Calibri"/>
        <family val="2"/>
        <charset val="238"/>
        <scheme val="minor"/>
      </rPr>
      <t>LCD monitor s úhlopříčkou min. 21,5", maximální rozlišení dosahuje min. 1920 × 1080, technologie VA, matný povrch, odezva 4ms, frekvence min. 75 Hz, poměr stran 16:9, jas 200 cd/m2, kontrast LCD 3000:1 a lepší. Možnost VESA držáků 100×100.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Grafického rozhraní 1x HDMI 1.4, audio rozhraní Výstup na sluchátka a 1x VGA.</t>
    </r>
    <r>
      <rPr>
        <b/>
        <sz val="10"/>
        <color rgb="FF000000"/>
        <rFont val="Calibri"/>
        <family val="2"/>
        <charset val="238"/>
        <scheme val="minor"/>
      </rPr>
      <t xml:space="preserve"> Záruka: 36 měsíců a více.</t>
    </r>
  </si>
  <si>
    <t>Žádná položka 1ks nesmí překročit 40 000,00Kč = neinvestiční akce</t>
  </si>
  <si>
    <t>Celkem za vše včetně DPH max.</t>
  </si>
  <si>
    <t>Celkem za vše bez DPH max.</t>
  </si>
  <si>
    <r>
      <t xml:space="preserve">Paměť operační: </t>
    </r>
    <r>
      <rPr>
        <sz val="11"/>
        <color rgb="FF000000"/>
        <rFont val="Calibri"/>
        <family val="2"/>
        <charset val="238"/>
        <scheme val="minor"/>
      </rPr>
      <t>DDR4 2666MHz CL15 ve dvou modulech 2x8GB (celkem tedy 16GB) a lepší (záruka: 36 měsíců a lepší), 100% kompaktibilní s dodaným počítačem, vyměnitelná</t>
    </r>
  </si>
  <si>
    <t>podvozek s otočnými bržděnými koly o průměru min. 100 mm</t>
  </si>
  <si>
    <t>vyztužené dveřními křídly uloženými na pantech umožňující otevření o 185°, které budou uzamykatelné</t>
  </si>
  <si>
    <t>horní strana vozíku je vybavená odkládací deskou, na kterou jsou oboustranně namontována masivní madla</t>
  </si>
  <si>
    <t>každý sloupec je jištěn automatickou pojistkou o hodnotě min. 10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</si>
</sst>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44" fontId="2" fillId="0" borderId="7" xfId="1" applyFont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vertical="center" wrapText="1"/>
    </xf>
    <xf numFmtId="44" fontId="0" fillId="0" borderId="0" xfId="0" applyNumberFormat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4" fontId="0" fillId="0" borderId="14" xfId="0" applyNumberFormat="1" applyBorder="1"/>
    <xf numFmtId="0" fontId="2" fillId="5" borderId="0" xfId="0" applyFont="1" applyFill="1"/>
    <xf numFmtId="0" fontId="5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5" fillId="2" borderId="7" xfId="1" applyFont="1" applyFill="1" applyBorder="1" applyAlignment="1">
      <alignment horizontal="center" vertical="center" wrapText="1"/>
    </xf>
    <xf numFmtId="44" fontId="0" fillId="2" borderId="7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44" fontId="5" fillId="2" borderId="8" xfId="1" applyFont="1" applyFill="1" applyBorder="1" applyAlignment="1">
      <alignment horizontal="center" vertical="center" wrapText="1"/>
    </xf>
    <xf numFmtId="44" fontId="5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Q10" sqref="Q10"/>
    </sheetView>
  </sheetViews>
  <sheetFormatPr defaultRowHeight="15" x14ac:dyDescent="0.25"/>
  <cols>
    <col min="1" max="1" width="20.28515625" customWidth="1"/>
    <col min="2" max="2" width="42.7109375" bestFit="1" customWidth="1"/>
    <col min="3" max="3" width="13.42578125" customWidth="1"/>
    <col min="4" max="4" width="13.28515625" customWidth="1"/>
    <col min="7" max="7" width="12.5703125" customWidth="1"/>
    <col min="8" max="8" width="15.42578125" customWidth="1"/>
    <col min="9" max="9" width="18.42578125" customWidth="1"/>
  </cols>
  <sheetData>
    <row r="1" spans="1:9" ht="15.75" thickBot="1" x14ac:dyDescent="0.3">
      <c r="E1" s="44" t="s">
        <v>0</v>
      </c>
      <c r="F1" s="45"/>
      <c r="G1" s="45"/>
      <c r="H1" s="45"/>
      <c r="I1" s="46"/>
    </row>
    <row r="2" spans="1:9" ht="63.75" x14ac:dyDescent="0.25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6" t="s">
        <v>9</v>
      </c>
    </row>
    <row r="3" spans="1:9" x14ac:dyDescent="0.25">
      <c r="A3" s="49" t="s">
        <v>15</v>
      </c>
      <c r="B3" s="8" t="s">
        <v>16</v>
      </c>
      <c r="C3" s="37">
        <v>32975</v>
      </c>
      <c r="D3" s="52">
        <f>C3*1.21</f>
        <v>39899.75</v>
      </c>
      <c r="E3" s="54">
        <v>1</v>
      </c>
      <c r="F3" s="56" t="s">
        <v>10</v>
      </c>
      <c r="G3" s="47">
        <v>0</v>
      </c>
      <c r="H3" s="47">
        <f>G3*E3</f>
        <v>0</v>
      </c>
      <c r="I3" s="47">
        <f>H3*1.21</f>
        <v>0</v>
      </c>
    </row>
    <row r="4" spans="1:9" ht="38.25" x14ac:dyDescent="0.25">
      <c r="A4" s="50"/>
      <c r="B4" s="20" t="s">
        <v>40</v>
      </c>
      <c r="C4" s="38"/>
      <c r="D4" s="53"/>
      <c r="E4" s="54"/>
      <c r="F4" s="55"/>
      <c r="G4" s="48"/>
      <c r="H4" s="48"/>
      <c r="I4" s="48"/>
    </row>
    <row r="5" spans="1:9" x14ac:dyDescent="0.25">
      <c r="A5" s="50"/>
      <c r="B5" s="21" t="s">
        <v>41</v>
      </c>
      <c r="C5" s="38"/>
      <c r="D5" s="53"/>
      <c r="E5" s="55"/>
      <c r="F5" s="55"/>
      <c r="G5" s="48"/>
      <c r="H5" s="48"/>
      <c r="I5" s="48"/>
    </row>
    <row r="6" spans="1:9" ht="25.5" x14ac:dyDescent="0.25">
      <c r="A6" s="50"/>
      <c r="B6" s="14" t="s">
        <v>17</v>
      </c>
      <c r="C6" s="38"/>
      <c r="D6" s="53"/>
      <c r="E6" s="55"/>
      <c r="F6" s="55"/>
      <c r="G6" s="48"/>
      <c r="H6" s="48"/>
      <c r="I6" s="48"/>
    </row>
    <row r="7" spans="1:9" ht="25.5" x14ac:dyDescent="0.25">
      <c r="A7" s="50"/>
      <c r="B7" s="20" t="s">
        <v>42</v>
      </c>
      <c r="C7" s="38"/>
      <c r="D7" s="53"/>
      <c r="E7" s="55"/>
      <c r="F7" s="55"/>
      <c r="G7" s="48"/>
      <c r="H7" s="48"/>
      <c r="I7" s="48"/>
    </row>
    <row r="8" spans="1:9" ht="25.5" x14ac:dyDescent="0.25">
      <c r="A8" s="50"/>
      <c r="B8" s="20" t="s">
        <v>55</v>
      </c>
      <c r="C8" s="38"/>
      <c r="D8" s="53"/>
      <c r="E8" s="55"/>
      <c r="F8" s="55"/>
      <c r="G8" s="48"/>
      <c r="H8" s="48"/>
      <c r="I8" s="48"/>
    </row>
    <row r="9" spans="1:9" x14ac:dyDescent="0.25">
      <c r="A9" s="50"/>
      <c r="B9" s="20" t="s">
        <v>18</v>
      </c>
      <c r="C9" s="38"/>
      <c r="D9" s="53"/>
      <c r="E9" s="55"/>
      <c r="F9" s="55"/>
      <c r="G9" s="48"/>
      <c r="H9" s="48"/>
      <c r="I9" s="48"/>
    </row>
    <row r="10" spans="1:9" ht="38.25" x14ac:dyDescent="0.25">
      <c r="A10" s="50"/>
      <c r="B10" s="20" t="s">
        <v>54</v>
      </c>
      <c r="C10" s="38"/>
      <c r="D10" s="53"/>
      <c r="E10" s="55"/>
      <c r="F10" s="55"/>
      <c r="G10" s="48"/>
      <c r="H10" s="48"/>
      <c r="I10" s="48"/>
    </row>
    <row r="11" spans="1:9" ht="38.25" x14ac:dyDescent="0.25">
      <c r="A11" s="50"/>
      <c r="B11" s="20" t="s">
        <v>53</v>
      </c>
      <c r="C11" s="38"/>
      <c r="D11" s="53"/>
      <c r="E11" s="55"/>
      <c r="F11" s="55"/>
      <c r="G11" s="48"/>
      <c r="H11" s="48"/>
      <c r="I11" s="48"/>
    </row>
    <row r="12" spans="1:9" ht="25.5" x14ac:dyDescent="0.25">
      <c r="A12" s="50"/>
      <c r="B12" s="20" t="s">
        <v>52</v>
      </c>
      <c r="C12" s="38"/>
      <c r="D12" s="53"/>
      <c r="E12" s="55"/>
      <c r="F12" s="55"/>
      <c r="G12" s="48"/>
      <c r="H12" s="48"/>
      <c r="I12" s="48"/>
    </row>
    <row r="13" spans="1:9" ht="25.5" x14ac:dyDescent="0.25">
      <c r="A13" s="50"/>
      <c r="B13" s="20" t="s">
        <v>43</v>
      </c>
      <c r="C13" s="51"/>
      <c r="D13" s="53"/>
      <c r="E13" s="55"/>
      <c r="F13" s="55"/>
      <c r="G13" s="48"/>
      <c r="H13" s="48"/>
      <c r="I13" s="48"/>
    </row>
    <row r="14" spans="1:9" ht="163.15" customHeight="1" x14ac:dyDescent="0.25">
      <c r="A14" s="34" t="s">
        <v>21</v>
      </c>
      <c r="B14" s="8" t="s">
        <v>44</v>
      </c>
      <c r="C14" s="9">
        <v>2305</v>
      </c>
      <c r="D14" s="10">
        <f>C14*1.21</f>
        <v>2789.0499999999997</v>
      </c>
      <c r="E14" s="11">
        <v>6</v>
      </c>
      <c r="F14" s="9" t="s">
        <v>10</v>
      </c>
      <c r="G14" s="12">
        <v>0</v>
      </c>
      <c r="H14" s="12">
        <f>G14*E14</f>
        <v>0</v>
      </c>
      <c r="I14" s="12">
        <f>H14*1.21</f>
        <v>0</v>
      </c>
    </row>
    <row r="15" spans="1:9" ht="168.6" customHeight="1" x14ac:dyDescent="0.25">
      <c r="A15" s="35"/>
      <c r="B15" s="8" t="s">
        <v>45</v>
      </c>
      <c r="C15" s="9">
        <v>4314</v>
      </c>
      <c r="D15" s="10">
        <f>C15*1.21</f>
        <v>5219.9399999999996</v>
      </c>
      <c r="E15" s="11">
        <v>1</v>
      </c>
      <c r="F15" s="9" t="s">
        <v>10</v>
      </c>
      <c r="G15" s="12">
        <v>0</v>
      </c>
      <c r="H15" s="12">
        <f>G15*E15</f>
        <v>0</v>
      </c>
      <c r="I15" s="12">
        <f>H15*1.21</f>
        <v>0</v>
      </c>
    </row>
    <row r="16" spans="1:9" ht="123" customHeight="1" x14ac:dyDescent="0.25">
      <c r="A16" s="35"/>
      <c r="B16" s="13" t="s">
        <v>19</v>
      </c>
      <c r="C16" s="9">
        <v>3469</v>
      </c>
      <c r="D16" s="10">
        <f>C16*1.21</f>
        <v>4197.49</v>
      </c>
      <c r="E16" s="11">
        <v>2</v>
      </c>
      <c r="F16" s="9" t="s">
        <v>10</v>
      </c>
      <c r="G16" s="12">
        <v>0</v>
      </c>
      <c r="H16" s="12">
        <f>G16*E16</f>
        <v>0</v>
      </c>
      <c r="I16" s="12">
        <f>H16*1.21</f>
        <v>0</v>
      </c>
    </row>
    <row r="17" spans="1:9" ht="25.5" x14ac:dyDescent="0.25">
      <c r="A17" s="36"/>
      <c r="B17" s="13" t="s">
        <v>20</v>
      </c>
      <c r="C17" s="9">
        <v>4014</v>
      </c>
      <c r="D17" s="10">
        <f>C17*1.21</f>
        <v>4856.9399999999996</v>
      </c>
      <c r="E17" s="11">
        <v>1</v>
      </c>
      <c r="F17" s="9" t="s">
        <v>10</v>
      </c>
      <c r="G17" s="12">
        <v>0</v>
      </c>
      <c r="H17" s="12">
        <f>G17*E17</f>
        <v>0</v>
      </c>
      <c r="I17" s="12">
        <f>H17*1.21</f>
        <v>0</v>
      </c>
    </row>
    <row r="18" spans="1:9" ht="112.15" customHeight="1" x14ac:dyDescent="0.25">
      <c r="A18" s="34" t="s">
        <v>22</v>
      </c>
      <c r="B18" s="8" t="s">
        <v>33</v>
      </c>
      <c r="C18" s="37">
        <v>17440</v>
      </c>
      <c r="D18" s="40">
        <f>C18*1.21</f>
        <v>21102.399999999998</v>
      </c>
      <c r="E18" s="42">
        <v>11</v>
      </c>
      <c r="F18" s="37" t="s">
        <v>10</v>
      </c>
      <c r="G18" s="57">
        <v>0</v>
      </c>
      <c r="H18" s="57">
        <f>G18*E18</f>
        <v>0</v>
      </c>
      <c r="I18" s="57">
        <f>H18*1.21</f>
        <v>0</v>
      </c>
    </row>
    <row r="19" spans="1:9" ht="76.5" x14ac:dyDescent="0.25">
      <c r="A19" s="35"/>
      <c r="B19" s="8" t="s">
        <v>46</v>
      </c>
      <c r="C19" s="38"/>
      <c r="D19" s="41"/>
      <c r="E19" s="43"/>
      <c r="F19" s="38"/>
      <c r="G19" s="58"/>
      <c r="H19" s="58"/>
      <c r="I19" s="58"/>
    </row>
    <row r="20" spans="1:9" x14ac:dyDescent="0.25">
      <c r="A20" s="35"/>
      <c r="B20" s="13" t="s">
        <v>11</v>
      </c>
      <c r="C20" s="38"/>
      <c r="D20" s="41"/>
      <c r="E20" s="43"/>
      <c r="F20" s="38"/>
      <c r="G20" s="58"/>
      <c r="H20" s="58"/>
      <c r="I20" s="58"/>
    </row>
    <row r="21" spans="1:9" ht="75" x14ac:dyDescent="0.25">
      <c r="A21" s="35"/>
      <c r="B21" s="13" t="s">
        <v>51</v>
      </c>
      <c r="C21" s="38"/>
      <c r="D21" s="41"/>
      <c r="E21" s="43"/>
      <c r="F21" s="38"/>
      <c r="G21" s="58"/>
      <c r="H21" s="58"/>
      <c r="I21" s="58"/>
    </row>
    <row r="22" spans="1:9" ht="38.25" x14ac:dyDescent="0.25">
      <c r="A22" s="35"/>
      <c r="B22" s="8" t="s">
        <v>26</v>
      </c>
      <c r="C22" s="38"/>
      <c r="D22" s="41"/>
      <c r="E22" s="43"/>
      <c r="F22" s="38"/>
      <c r="G22" s="58"/>
      <c r="H22" s="58"/>
      <c r="I22" s="58"/>
    </row>
    <row r="23" spans="1:9" ht="25.5" x14ac:dyDescent="0.25">
      <c r="A23" s="35"/>
      <c r="B23" s="8" t="s">
        <v>23</v>
      </c>
      <c r="C23" s="38"/>
      <c r="D23" s="41"/>
      <c r="E23" s="43"/>
      <c r="F23" s="38"/>
      <c r="G23" s="58"/>
      <c r="H23" s="58"/>
      <c r="I23" s="58"/>
    </row>
    <row r="24" spans="1:9" x14ac:dyDescent="0.25">
      <c r="A24" s="35"/>
      <c r="B24" s="8" t="s">
        <v>12</v>
      </c>
      <c r="C24" s="38"/>
      <c r="D24" s="41"/>
      <c r="E24" s="43"/>
      <c r="F24" s="38"/>
      <c r="G24" s="58"/>
      <c r="H24" s="58"/>
      <c r="I24" s="58"/>
    </row>
    <row r="25" spans="1:9" x14ac:dyDescent="0.25">
      <c r="A25" s="35"/>
      <c r="B25" s="8" t="s">
        <v>24</v>
      </c>
      <c r="C25" s="38"/>
      <c r="D25" s="41"/>
      <c r="E25" s="43"/>
      <c r="F25" s="38"/>
      <c r="G25" s="58"/>
      <c r="H25" s="58"/>
      <c r="I25" s="58"/>
    </row>
    <row r="26" spans="1:9" x14ac:dyDescent="0.25">
      <c r="A26" s="35"/>
      <c r="B26" s="8" t="s">
        <v>13</v>
      </c>
      <c r="C26" s="38"/>
      <c r="D26" s="41"/>
      <c r="E26" s="43"/>
      <c r="F26" s="38"/>
      <c r="G26" s="58"/>
      <c r="H26" s="58"/>
      <c r="I26" s="58"/>
    </row>
    <row r="27" spans="1:9" ht="38.25" x14ac:dyDescent="0.25">
      <c r="A27" s="35"/>
      <c r="B27" s="8" t="s">
        <v>28</v>
      </c>
      <c r="C27" s="38"/>
      <c r="D27" s="41"/>
      <c r="E27" s="43"/>
      <c r="F27" s="38"/>
      <c r="G27" s="58"/>
      <c r="H27" s="58"/>
      <c r="I27" s="58"/>
    </row>
    <row r="28" spans="1:9" x14ac:dyDescent="0.25">
      <c r="A28" s="35"/>
      <c r="B28" s="8" t="s">
        <v>25</v>
      </c>
      <c r="C28" s="38"/>
      <c r="D28" s="41"/>
      <c r="E28" s="43"/>
      <c r="F28" s="38"/>
      <c r="G28" s="58"/>
      <c r="H28" s="58"/>
      <c r="I28" s="58"/>
    </row>
    <row r="29" spans="1:9" ht="102" x14ac:dyDescent="0.25">
      <c r="A29" s="35"/>
      <c r="B29" s="8" t="s">
        <v>47</v>
      </c>
      <c r="C29" s="38"/>
      <c r="D29" s="41"/>
      <c r="E29" s="43"/>
      <c r="F29" s="38"/>
      <c r="G29" s="58"/>
      <c r="H29" s="58"/>
      <c r="I29" s="58"/>
    </row>
    <row r="30" spans="1:9" ht="38.25" x14ac:dyDescent="0.25">
      <c r="A30" s="35"/>
      <c r="B30" s="8" t="s">
        <v>14</v>
      </c>
      <c r="C30" s="38"/>
      <c r="D30" s="41"/>
      <c r="E30" s="43"/>
      <c r="F30" s="38"/>
      <c r="G30" s="58"/>
      <c r="H30" s="58"/>
      <c r="I30" s="58"/>
    </row>
    <row r="31" spans="1:9" ht="38.25" x14ac:dyDescent="0.25">
      <c r="A31" s="35"/>
      <c r="B31" s="8" t="s">
        <v>27</v>
      </c>
      <c r="C31" s="38"/>
      <c r="D31" s="41"/>
      <c r="E31" s="43"/>
      <c r="F31" s="38"/>
      <c r="G31" s="58"/>
      <c r="H31" s="58"/>
      <c r="I31" s="58"/>
    </row>
    <row r="32" spans="1:9" ht="76.5" x14ac:dyDescent="0.25">
      <c r="A32" s="36"/>
      <c r="B32" s="8" t="s">
        <v>29</v>
      </c>
      <c r="C32" s="39"/>
      <c r="D32" s="39"/>
      <c r="E32" s="39"/>
      <c r="F32" s="39"/>
      <c r="G32" s="39"/>
      <c r="H32" s="39"/>
      <c r="I32" s="39"/>
    </row>
    <row r="33" spans="1:9" ht="36" x14ac:dyDescent="0.25">
      <c r="A33" s="7" t="s">
        <v>30</v>
      </c>
      <c r="B33" s="22" t="s">
        <v>31</v>
      </c>
      <c r="C33" s="16">
        <v>400</v>
      </c>
      <c r="D33" s="17">
        <f>C33*1.21</f>
        <v>484</v>
      </c>
      <c r="E33" s="18">
        <v>37</v>
      </c>
      <c r="F33" s="18" t="s">
        <v>10</v>
      </c>
      <c r="G33" s="19">
        <v>0</v>
      </c>
      <c r="H33" s="19">
        <f>G33*E33</f>
        <v>0</v>
      </c>
      <c r="I33" s="19">
        <f>H33*1.21</f>
        <v>0</v>
      </c>
    </row>
    <row r="34" spans="1:9" ht="51" x14ac:dyDescent="0.25">
      <c r="A34" s="23" t="s">
        <v>38</v>
      </c>
      <c r="B34" s="15" t="s">
        <v>32</v>
      </c>
      <c r="C34" s="16">
        <v>124</v>
      </c>
      <c r="D34" s="17">
        <f>C34*1.21</f>
        <v>150.04</v>
      </c>
      <c r="E34" s="18">
        <v>15</v>
      </c>
      <c r="F34" s="18" t="s">
        <v>10</v>
      </c>
      <c r="G34" s="19">
        <v>0</v>
      </c>
      <c r="H34" s="19">
        <f>G34*E34</f>
        <v>0</v>
      </c>
      <c r="I34" s="19">
        <f>H34*1.21</f>
        <v>0</v>
      </c>
    </row>
    <row r="35" spans="1:9" ht="76.5" x14ac:dyDescent="0.25">
      <c r="A35" s="59" t="s">
        <v>34</v>
      </c>
      <c r="B35" s="15" t="s">
        <v>35</v>
      </c>
      <c r="C35" s="61">
        <v>26700</v>
      </c>
      <c r="D35" s="62">
        <f>C35*1.21</f>
        <v>32307</v>
      </c>
      <c r="E35" s="63">
        <v>1</v>
      </c>
      <c r="F35" s="63" t="s">
        <v>10</v>
      </c>
      <c r="G35" s="64">
        <v>0</v>
      </c>
      <c r="H35" s="64">
        <f>G35*E35</f>
        <v>0</v>
      </c>
      <c r="I35" s="64">
        <f>H35*1.21</f>
        <v>0</v>
      </c>
    </row>
    <row r="36" spans="1:9" ht="38.25" x14ac:dyDescent="0.25">
      <c r="A36" s="60"/>
      <c r="B36" s="24" t="s">
        <v>36</v>
      </c>
      <c r="C36" s="60"/>
      <c r="D36" s="60"/>
      <c r="E36" s="60"/>
      <c r="F36" s="60"/>
      <c r="G36" s="60"/>
      <c r="H36" s="60"/>
      <c r="I36" s="60"/>
    </row>
    <row r="37" spans="1:9" ht="76.5" x14ac:dyDescent="0.25">
      <c r="A37" s="60"/>
      <c r="B37" s="24" t="s">
        <v>37</v>
      </c>
      <c r="C37" s="60"/>
      <c r="D37" s="60"/>
      <c r="E37" s="60"/>
      <c r="F37" s="60"/>
      <c r="G37" s="60"/>
      <c r="H37" s="60"/>
      <c r="I37" s="60"/>
    </row>
    <row r="39" spans="1:9" ht="15.75" thickBot="1" x14ac:dyDescent="0.3"/>
    <row r="40" spans="1:9" ht="15.75" thickBot="1" x14ac:dyDescent="0.3">
      <c r="D40" s="29" t="s">
        <v>49</v>
      </c>
      <c r="E40" s="30"/>
      <c r="F40" s="31"/>
      <c r="G40" s="32">
        <v>359697.91</v>
      </c>
      <c r="H40" s="31" t="s">
        <v>39</v>
      </c>
      <c r="I40" s="25"/>
    </row>
    <row r="41" spans="1:9" ht="15.75" thickBot="1" x14ac:dyDescent="0.3">
      <c r="D41" s="26" t="s">
        <v>50</v>
      </c>
      <c r="E41" s="27"/>
      <c r="F41" s="28"/>
      <c r="G41" s="32">
        <v>297271</v>
      </c>
      <c r="H41" s="31" t="s">
        <v>39</v>
      </c>
    </row>
    <row r="43" spans="1:9" x14ac:dyDescent="0.25">
      <c r="B43" s="33" t="s">
        <v>48</v>
      </c>
      <c r="C43" s="33"/>
      <c r="D43" s="33"/>
    </row>
  </sheetData>
  <mergeCells count="26">
    <mergeCell ref="F18:F32"/>
    <mergeCell ref="G18:G32"/>
    <mergeCell ref="H18:H32"/>
    <mergeCell ref="I18:I32"/>
    <mergeCell ref="A35:A37"/>
    <mergeCell ref="C35:C37"/>
    <mergeCell ref="D35:D37"/>
    <mergeCell ref="E35:E37"/>
    <mergeCell ref="F35:F37"/>
    <mergeCell ref="G35:G37"/>
    <mergeCell ref="H35:H37"/>
    <mergeCell ref="I35:I37"/>
    <mergeCell ref="E1:I1"/>
    <mergeCell ref="H3:H13"/>
    <mergeCell ref="I3:I13"/>
    <mergeCell ref="A3:A13"/>
    <mergeCell ref="C3:C13"/>
    <mergeCell ref="D3:D13"/>
    <mergeCell ref="E3:E13"/>
    <mergeCell ref="F3:F13"/>
    <mergeCell ref="G3:G13"/>
    <mergeCell ref="A14:A17"/>
    <mergeCell ref="A18:A32"/>
    <mergeCell ref="C18:C32"/>
    <mergeCell ref="D18:D32"/>
    <mergeCell ref="E18:E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mamka</dc:creator>
  <cp:lastModifiedBy>Dundr</cp:lastModifiedBy>
  <dcterms:created xsi:type="dcterms:W3CDTF">2024-08-05T20:43:10Z</dcterms:created>
  <dcterms:modified xsi:type="dcterms:W3CDTF">2024-10-23T10:43:37Z</dcterms:modified>
</cp:coreProperties>
</file>