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355" windowHeight="9285" activeTab="1"/>
  </bookViews>
  <sheets>
    <sheet name="List1" sheetId="2" r:id="rId1"/>
    <sheet name="List2" sheetId="1" r:id="rId2"/>
  </sheets>
  <calcPr calcId="125725"/>
</workbook>
</file>

<file path=xl/calcChain.xml><?xml version="1.0" encoding="utf-8"?>
<calcChain xmlns="http://schemas.openxmlformats.org/spreadsheetml/2006/main">
  <c r="F14" i="1"/>
  <c r="F10"/>
  <c r="F3"/>
  <c r="F5"/>
  <c r="F6"/>
  <c r="F7"/>
  <c r="F8"/>
  <c r="F9"/>
  <c r="F11"/>
  <c r="F12"/>
  <c r="F4"/>
  <c r="F15" l="1"/>
  <c r="F17" s="1"/>
  <c r="F16" s="1"/>
  <c r="N28" i="2" s="1"/>
  <c r="N30" l="1"/>
  <c r="N24"/>
  <c r="I28" s="1"/>
</calcChain>
</file>

<file path=xl/sharedStrings.xml><?xml version="1.0" encoding="utf-8"?>
<sst xmlns="http://schemas.openxmlformats.org/spreadsheetml/2006/main" count="80" uniqueCount="56">
  <si>
    <t>demontáž spalinové cesty</t>
  </si>
  <si>
    <t>montáž spalinové cesty</t>
  </si>
  <si>
    <t>Revize</t>
  </si>
  <si>
    <t>doprava</t>
  </si>
  <si>
    <t>zřízení staveniště + demontáž staveniště</t>
  </si>
  <si>
    <t xml:space="preserve">doprava plošiny </t>
  </si>
  <si>
    <t xml:space="preserve">Kontejner </t>
  </si>
  <si>
    <t>Likvidace odpadu</t>
  </si>
  <si>
    <t>počet</t>
  </si>
  <si>
    <t>celkem</t>
  </si>
  <si>
    <t>cena celkem bez DPH</t>
  </si>
  <si>
    <t>DPH 12%</t>
  </si>
  <si>
    <t>Cena celkem s DPH</t>
  </si>
  <si>
    <t>jednotková cena</t>
  </si>
  <si>
    <t>položka č.</t>
  </si>
  <si>
    <t>položka</t>
  </si>
  <si>
    <t>REKAPITULACE STAVBY</t>
  </si>
  <si>
    <t>Kód:</t>
  </si>
  <si>
    <t>Stavba:</t>
  </si>
  <si>
    <t>KSO:</t>
  </si>
  <si>
    <t>Místo: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</si>
  <si>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</si>
  <si>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</si>
  <si>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</si>
  <si>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</si>
  <si>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</si>
  <si>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</si>
  <si>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</si>
  <si>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</si>
  <si>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</si>
  <si>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</si>
  <si>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</si>
  <si>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</si>
  <si>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</si>
  <si>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</si>
  <si>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</si>
  <si>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</si>
  <si>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Zpracovatel</t>
  </si>
  <si>
    <t>Datum a podpis:</t>
  </si>
  <si>
    <t>Razítko</t>
  </si>
  <si>
    <t>Objednavatel</t>
  </si>
  <si>
    <t>Zhotovitel</t>
  </si>
  <si>
    <t>MODERNIZACE
NEREZOVÝCH KOMÍNŮ:
poskytovatele sociálních
služeb - DOMOV SEDLČANY</t>
  </si>
  <si>
    <t>U Kulturního domu 746, 26401 Sedlčany</t>
  </si>
  <si>
    <t>Středočeský kraj</t>
  </si>
  <si>
    <t>Ing.arch. Jan JANÁK</t>
  </si>
  <si>
    <t>Cena s DPH v CZK</t>
  </si>
  <si>
    <t>plošina na nákladním automobilu 37m - pronájem 1 den</t>
  </si>
  <si>
    <t>MJ</t>
  </si>
  <si>
    <t>ks</t>
  </si>
  <si>
    <t>den</t>
  </si>
  <si>
    <t>t</t>
  </si>
  <si>
    <t>přesuny hmot</t>
  </si>
  <si>
    <t>Práce a dodávky HSV</t>
  </si>
  <si>
    <t>Vedlejší rozpočtové náklady VRN</t>
  </si>
  <si>
    <t>Materiál: sestava komínových dílců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</si>
</sst>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viar Dreams"/>
      <family val="2"/>
      <charset val="238"/>
    </font>
    <font>
      <b/>
      <sz val="11"/>
      <color theme="1"/>
      <name val="Caviar Drea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Border="1"/>
    <xf numFmtId="164" fontId="2" fillId="0" borderId="2" xfId="0" applyNumberFormat="1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164" fontId="1" fillId="0" borderId="1" xfId="0" applyNumberFormat="1" applyFont="1" applyBorder="1"/>
    <xf numFmtId="0" fontId="1" fillId="0" borderId="1" xfId="0" applyNumberFormat="1" applyFont="1" applyBorder="1"/>
    <xf numFmtId="164" fontId="1" fillId="0" borderId="7" xfId="0" applyNumberFormat="1" applyFont="1" applyBorder="1"/>
    <xf numFmtId="164" fontId="2" fillId="0" borderId="10" xfId="0" applyNumberFormat="1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9" xfId="0" applyNumberFormat="1" applyFont="1" applyBorder="1"/>
    <xf numFmtId="0" fontId="1" fillId="0" borderId="14" xfId="0" applyFont="1" applyBorder="1"/>
    <xf numFmtId="164" fontId="1" fillId="0" borderId="15" xfId="0" applyNumberFormat="1" applyFont="1" applyBorder="1"/>
    <xf numFmtId="0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164" fontId="2" fillId="0" borderId="5" xfId="0" applyNumberFormat="1" applyFont="1" applyBorder="1"/>
    <xf numFmtId="14" fontId="1" fillId="0" borderId="0" xfId="0" applyNumberFormat="1" applyFont="1"/>
    <xf numFmtId="0" fontId="2" fillId="0" borderId="3" xfId="0" applyFont="1" applyBorder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7" xfId="0" applyNumberFormat="1" applyFont="1" applyBorder="1" applyAlignment="1">
      <alignment horizontal="left" vertical="top"/>
    </xf>
    <xf numFmtId="0" fontId="1" fillId="0" borderId="10" xfId="0" applyFont="1" applyBorder="1"/>
    <xf numFmtId="164" fontId="2" fillId="0" borderId="7" xfId="0" applyNumberFormat="1" applyFont="1" applyBorder="1" applyAlignment="1">
      <alignment horizontal="left" vertical="center"/>
    </xf>
    <xf numFmtId="164" fontId="2" fillId="2" borderId="7" xfId="0" applyNumberFormat="1" applyFont="1" applyFill="1" applyBorder="1" applyAlignment="1">
      <alignment horizontal="left" vertical="center"/>
    </xf>
    <xf numFmtId="0" fontId="1" fillId="0" borderId="28" xfId="0" applyFont="1" applyBorder="1"/>
    <xf numFmtId="0" fontId="1" fillId="0" borderId="29" xfId="0" applyFont="1" applyBorder="1"/>
    <xf numFmtId="0" fontId="1" fillId="0" borderId="29" xfId="0" applyNumberFormat="1" applyFont="1" applyBorder="1"/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top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72"/>
  <sheetViews>
    <sheetView workbookViewId="0">
      <selection activeCell="D17" sqref="D17:K17"/>
    </sheetView>
  </sheetViews>
  <sheetFormatPr defaultRowHeight="14.25"/>
  <cols>
    <col min="1" max="4" width="9.140625" style="1"/>
    <col min="5" max="5" width="9.28515625" style="1" bestFit="1" customWidth="1"/>
    <col min="6" max="8" width="9.140625" style="1"/>
    <col min="9" max="9" width="18.140625" style="1" bestFit="1" customWidth="1"/>
    <col min="10" max="10" width="9.28515625" style="1" bestFit="1" customWidth="1"/>
    <col min="11" max="12" width="9.140625" style="1"/>
    <col min="13" max="13" width="12.42578125" style="1" bestFit="1" customWidth="1"/>
    <col min="14" max="14" width="19.140625" style="1" bestFit="1" customWidth="1"/>
    <col min="15" max="15" width="9.140625" style="1"/>
    <col min="16" max="16" width="12.42578125" style="1" bestFit="1" customWidth="1"/>
    <col min="17" max="17" width="19.140625" style="1" bestFit="1" customWidth="1"/>
    <col min="18" max="20" width="9.140625" style="1"/>
    <col min="21" max="21" width="9.28515625" style="1" bestFit="1" customWidth="1"/>
    <col min="22" max="24" width="9.140625" style="1"/>
    <col min="25" max="25" width="9.28515625" style="1" bestFit="1" customWidth="1"/>
    <col min="26" max="16384" width="9.140625" style="1"/>
  </cols>
  <sheetData>
    <row r="1" spans="2:18" ht="15" thickBot="1"/>
    <row r="2" spans="2:18" ht="15.75" thickTop="1">
      <c r="B2" s="26" t="s">
        <v>16</v>
      </c>
      <c r="C2" s="12"/>
      <c r="D2" s="12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2:18">
      <c r="B3" s="39" t="s">
        <v>17</v>
      </c>
      <c r="C3" s="40"/>
      <c r="D3" s="40"/>
      <c r="E3" s="27">
        <v>240521</v>
      </c>
      <c r="F3" s="45"/>
      <c r="G3" s="45"/>
      <c r="H3" s="45"/>
      <c r="I3" s="45"/>
      <c r="J3" s="45"/>
      <c r="K3" s="45"/>
      <c r="L3" s="45"/>
      <c r="M3" s="45"/>
      <c r="N3" s="44"/>
    </row>
    <row r="4" spans="2:18" ht="15">
      <c r="B4" s="41" t="s">
        <v>18</v>
      </c>
      <c r="C4" s="42"/>
      <c r="D4" s="42"/>
      <c r="E4" s="28" t="s">
        <v>42</v>
      </c>
      <c r="F4" s="27"/>
      <c r="G4" s="27"/>
      <c r="H4" s="27"/>
      <c r="I4" s="27"/>
      <c r="J4" s="27"/>
      <c r="K4" s="27"/>
      <c r="L4" s="27"/>
      <c r="M4" s="27"/>
      <c r="N4" s="29"/>
    </row>
    <row r="5" spans="2:18">
      <c r="B5" s="39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4"/>
    </row>
    <row r="6" spans="2:18" ht="15">
      <c r="B6" s="39" t="s">
        <v>20</v>
      </c>
      <c r="C6" s="40"/>
      <c r="D6" s="40"/>
      <c r="E6" s="42" t="s">
        <v>43</v>
      </c>
      <c r="F6" s="42"/>
      <c r="G6" s="42"/>
      <c r="H6" s="42"/>
      <c r="I6" s="42"/>
      <c r="J6" s="42"/>
      <c r="K6" s="42"/>
      <c r="L6" s="27" t="s">
        <v>21</v>
      </c>
      <c r="M6" s="30">
        <v>45433</v>
      </c>
      <c r="N6" s="44"/>
      <c r="R6" s="25"/>
    </row>
    <row r="7" spans="2:18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3"/>
    </row>
    <row r="8" spans="2:18">
      <c r="B8" s="39" t="s">
        <v>22</v>
      </c>
      <c r="C8" s="40"/>
      <c r="D8" s="40"/>
      <c r="E8" s="40" t="s">
        <v>44</v>
      </c>
      <c r="F8" s="40"/>
      <c r="G8" s="40"/>
      <c r="H8" s="40"/>
      <c r="I8" s="40"/>
      <c r="J8" s="40"/>
      <c r="K8" s="40"/>
      <c r="L8" s="27" t="s">
        <v>23</v>
      </c>
      <c r="M8" s="27"/>
      <c r="N8" s="44"/>
    </row>
    <row r="9" spans="2:18" ht="15" customHeight="1">
      <c r="B9" s="39" t="s">
        <v>24</v>
      </c>
      <c r="C9" s="40"/>
      <c r="D9" s="40"/>
      <c r="E9" s="40"/>
      <c r="F9" s="40"/>
      <c r="G9" s="40"/>
      <c r="H9" s="40"/>
      <c r="I9" s="40"/>
      <c r="J9" s="40"/>
      <c r="K9" s="40"/>
      <c r="L9" s="27" t="s">
        <v>25</v>
      </c>
      <c r="M9" s="27"/>
      <c r="N9" s="44"/>
    </row>
    <row r="10" spans="2:18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27"/>
      <c r="M10" s="27"/>
      <c r="N10" s="44"/>
    </row>
    <row r="11" spans="2:18">
      <c r="B11" s="39" t="s">
        <v>26</v>
      </c>
      <c r="C11" s="40"/>
      <c r="D11" s="40"/>
      <c r="E11" s="40"/>
      <c r="F11" s="40"/>
      <c r="G11" s="40"/>
      <c r="H11" s="40"/>
      <c r="I11" s="40"/>
      <c r="J11" s="40"/>
      <c r="K11" s="40"/>
      <c r="L11" s="27" t="s">
        <v>23</v>
      </c>
      <c r="M11" s="27"/>
      <c r="N11" s="44"/>
    </row>
    <row r="12" spans="2:18" ht="15" customHeight="1">
      <c r="B12" s="39" t="s">
        <v>24</v>
      </c>
      <c r="C12" s="40"/>
      <c r="D12" s="40"/>
      <c r="E12" s="40"/>
      <c r="F12" s="40"/>
      <c r="G12" s="40"/>
      <c r="H12" s="40"/>
      <c r="I12" s="40"/>
      <c r="J12" s="40"/>
      <c r="K12" s="40"/>
      <c r="L12" s="27" t="s">
        <v>25</v>
      </c>
      <c r="M12" s="27"/>
      <c r="N12" s="44"/>
    </row>
    <row r="13" spans="2:18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5"/>
      <c r="M13" s="45"/>
      <c r="N13" s="44"/>
    </row>
    <row r="14" spans="2:18" ht="15" customHeight="1">
      <c r="B14" s="39" t="s">
        <v>27</v>
      </c>
      <c r="C14" s="40"/>
      <c r="D14" s="40" t="s">
        <v>45</v>
      </c>
      <c r="E14" s="40"/>
      <c r="F14" s="40"/>
      <c r="G14" s="40"/>
      <c r="H14" s="40"/>
      <c r="I14" s="40"/>
      <c r="J14" s="40"/>
      <c r="K14" s="40"/>
      <c r="L14" s="27" t="s">
        <v>23</v>
      </c>
      <c r="M14" s="27"/>
      <c r="N14" s="44"/>
    </row>
    <row r="15" spans="2:18" ht="15" customHeight="1">
      <c r="B15" s="39" t="s">
        <v>24</v>
      </c>
      <c r="C15" s="40"/>
      <c r="D15" s="40"/>
      <c r="E15" s="40"/>
      <c r="F15" s="40"/>
      <c r="G15" s="40"/>
      <c r="H15" s="40"/>
      <c r="I15" s="40"/>
      <c r="J15" s="40"/>
      <c r="K15" s="40"/>
      <c r="L15" s="27" t="s">
        <v>25</v>
      </c>
      <c r="M15" s="27"/>
      <c r="N15" s="44"/>
    </row>
    <row r="16" spans="2:18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5"/>
      <c r="M16" s="45"/>
      <c r="N16" s="44"/>
    </row>
    <row r="17" spans="2:14" ht="15" customHeight="1">
      <c r="B17" s="39" t="s">
        <v>28</v>
      </c>
      <c r="C17" s="40"/>
      <c r="D17" s="70" t="s">
        <v>45</v>
      </c>
      <c r="E17" s="71"/>
      <c r="F17" s="71"/>
      <c r="G17" s="71"/>
      <c r="H17" s="71"/>
      <c r="I17" s="71"/>
      <c r="J17" s="71"/>
      <c r="K17" s="72"/>
      <c r="L17" s="27" t="s">
        <v>23</v>
      </c>
      <c r="M17" s="27"/>
      <c r="N17" s="44"/>
    </row>
    <row r="18" spans="2:14" ht="15" customHeight="1">
      <c r="B18" s="39" t="s">
        <v>24</v>
      </c>
      <c r="C18" s="40"/>
      <c r="D18" s="40"/>
      <c r="E18" s="40"/>
      <c r="F18" s="40"/>
      <c r="G18" s="40"/>
      <c r="H18" s="40"/>
      <c r="I18" s="40"/>
      <c r="J18" s="40"/>
      <c r="K18" s="40"/>
      <c r="L18" s="27" t="s">
        <v>25</v>
      </c>
      <c r="M18" s="27"/>
      <c r="N18" s="44"/>
    </row>
    <row r="19" spans="2:14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5"/>
      <c r="M19" s="45"/>
      <c r="N19" s="44"/>
    </row>
    <row r="20" spans="2:14">
      <c r="B20" s="39" t="s">
        <v>29</v>
      </c>
      <c r="C20" s="40"/>
      <c r="D20" s="40"/>
      <c r="E20" s="40"/>
      <c r="F20" s="40"/>
      <c r="G20" s="40"/>
      <c r="H20" s="40"/>
      <c r="I20" s="40"/>
      <c r="J20" s="40"/>
      <c r="K20" s="40"/>
      <c r="L20" s="45"/>
      <c r="M20" s="45"/>
      <c r="N20" s="44"/>
    </row>
    <row r="21" spans="2:14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5"/>
      <c r="M21" s="45"/>
      <c r="N21" s="44"/>
    </row>
    <row r="22" spans="2:14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5"/>
      <c r="M22" s="45"/>
      <c r="N22" s="44"/>
    </row>
    <row r="23" spans="2:14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5"/>
      <c r="M23" s="45"/>
      <c r="N23" s="44"/>
    </row>
    <row r="24" spans="2:14" ht="24" customHeight="1">
      <c r="B24" s="46" t="s">
        <v>30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34">
        <f>List2!F15</f>
        <v>0</v>
      </c>
    </row>
    <row r="25" spans="2:14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3"/>
    </row>
    <row r="26" spans="2:14">
      <c r="B26" s="39"/>
      <c r="C26" s="40"/>
      <c r="D26" s="40"/>
      <c r="E26" s="40"/>
      <c r="F26" s="40" t="s">
        <v>31</v>
      </c>
      <c r="G26" s="40"/>
      <c r="H26" s="40"/>
      <c r="I26" s="40" t="s">
        <v>32</v>
      </c>
      <c r="J26" s="40"/>
      <c r="K26" s="40"/>
      <c r="L26" s="40"/>
      <c r="M26" s="40"/>
      <c r="N26" s="29" t="s">
        <v>33</v>
      </c>
    </row>
    <row r="27" spans="2:14">
      <c r="B27" s="39" t="s">
        <v>34</v>
      </c>
      <c r="C27" s="40"/>
      <c r="D27" s="40" t="s">
        <v>35</v>
      </c>
      <c r="E27" s="40"/>
      <c r="F27" s="49">
        <v>0.21</v>
      </c>
      <c r="G27" s="49"/>
      <c r="H27" s="49"/>
      <c r="I27" s="31">
        <v>0</v>
      </c>
      <c r="J27" s="40"/>
      <c r="K27" s="40"/>
      <c r="L27" s="40"/>
      <c r="M27" s="40"/>
      <c r="N27" s="32">
        <v>0</v>
      </c>
    </row>
    <row r="28" spans="2:14">
      <c r="B28" s="39"/>
      <c r="C28" s="40"/>
      <c r="D28" s="40" t="s">
        <v>36</v>
      </c>
      <c r="E28" s="40"/>
      <c r="F28" s="49">
        <v>0.12</v>
      </c>
      <c r="G28" s="49"/>
      <c r="H28" s="49"/>
      <c r="I28" s="31">
        <f>N24</f>
        <v>0</v>
      </c>
      <c r="J28" s="40"/>
      <c r="K28" s="40"/>
      <c r="L28" s="40"/>
      <c r="M28" s="40"/>
      <c r="N28" s="32">
        <f>List2!F16</f>
        <v>0</v>
      </c>
    </row>
    <row r="29" spans="2:14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3"/>
    </row>
    <row r="30" spans="2:14" ht="24" customHeight="1">
      <c r="B30" s="56" t="s">
        <v>46</v>
      </c>
      <c r="C30" s="57"/>
      <c r="D30" s="57"/>
      <c r="E30" s="55"/>
      <c r="F30" s="55"/>
      <c r="G30" s="55"/>
      <c r="H30" s="55"/>
      <c r="I30" s="55"/>
      <c r="J30" s="55"/>
      <c r="K30" s="55"/>
      <c r="L30" s="55"/>
      <c r="M30" s="55"/>
      <c r="N30" s="35">
        <f>List2!F17</f>
        <v>0</v>
      </c>
    </row>
    <row r="31" spans="2:14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</row>
    <row r="32" spans="2:14">
      <c r="B32" s="5" t="s">
        <v>38</v>
      </c>
      <c r="C32" s="6"/>
      <c r="D32" s="59"/>
      <c r="E32" s="59"/>
      <c r="F32" s="59"/>
      <c r="G32" s="59"/>
      <c r="H32" s="59"/>
      <c r="I32" s="59"/>
      <c r="J32" s="59"/>
      <c r="K32" s="59"/>
      <c r="L32" s="59"/>
      <c r="M32" s="6" t="s">
        <v>39</v>
      </c>
      <c r="N32" s="7"/>
    </row>
    <row r="33" spans="2:34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2:34">
      <c r="B34" s="5" t="s">
        <v>40</v>
      </c>
      <c r="C34" s="6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2:34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2:34" ht="15" thickBot="1">
      <c r="B36" s="13" t="s">
        <v>38</v>
      </c>
      <c r="C36" s="14"/>
      <c r="D36" s="50"/>
      <c r="E36" s="51"/>
      <c r="F36" s="51"/>
      <c r="G36" s="51"/>
      <c r="H36" s="51"/>
      <c r="I36" s="51"/>
      <c r="J36" s="51"/>
      <c r="K36" s="51"/>
      <c r="L36" s="52"/>
      <c r="M36" s="14" t="s">
        <v>39</v>
      </c>
      <c r="N36" s="33"/>
    </row>
    <row r="37" spans="2:34" ht="15" thickTop="1"/>
    <row r="46" spans="2:34">
      <c r="AH46" s="1" t="s">
        <v>37</v>
      </c>
    </row>
    <row r="57" spans="34:39">
      <c r="AH57" s="1" t="s">
        <v>38</v>
      </c>
      <c r="AM57" s="1" t="s">
        <v>39</v>
      </c>
    </row>
    <row r="61" spans="34:39">
      <c r="AH61" s="1" t="s">
        <v>41</v>
      </c>
    </row>
    <row r="72" spans="34:39">
      <c r="AH72" s="1" t="s">
        <v>38</v>
      </c>
      <c r="AM72" s="1" t="s">
        <v>39</v>
      </c>
    </row>
  </sheetData>
  <mergeCells count="51">
    <mergeCell ref="D36:L36"/>
    <mergeCell ref="E2:N2"/>
    <mergeCell ref="E30:M30"/>
    <mergeCell ref="B30:D30"/>
    <mergeCell ref="B31:N31"/>
    <mergeCell ref="B33:N33"/>
    <mergeCell ref="B35:N35"/>
    <mergeCell ref="D34:N34"/>
    <mergeCell ref="D32:L32"/>
    <mergeCell ref="J27:M27"/>
    <mergeCell ref="J28:M28"/>
    <mergeCell ref="B29:N29"/>
    <mergeCell ref="B27:C28"/>
    <mergeCell ref="L13:M13"/>
    <mergeCell ref="L16:M16"/>
    <mergeCell ref="L19:M19"/>
    <mergeCell ref="L20:M23"/>
    <mergeCell ref="N8:N23"/>
    <mergeCell ref="D27:E27"/>
    <mergeCell ref="D28:E28"/>
    <mergeCell ref="F27:H27"/>
    <mergeCell ref="F28:H28"/>
    <mergeCell ref="B18:K19"/>
    <mergeCell ref="B20:C23"/>
    <mergeCell ref="D20:K23"/>
    <mergeCell ref="D14:K14"/>
    <mergeCell ref="B14:C14"/>
    <mergeCell ref="B11:C11"/>
    <mergeCell ref="B15:K16"/>
    <mergeCell ref="B17:C17"/>
    <mergeCell ref="D17:K17"/>
    <mergeCell ref="B9:K10"/>
    <mergeCell ref="B24:C24"/>
    <mergeCell ref="D24:M24"/>
    <mergeCell ref="B25:N25"/>
    <mergeCell ref="B26:E26"/>
    <mergeCell ref="F26:H26"/>
    <mergeCell ref="I26:M26"/>
    <mergeCell ref="E8:K8"/>
    <mergeCell ref="E6:K6"/>
    <mergeCell ref="E5:M5"/>
    <mergeCell ref="D11:K11"/>
    <mergeCell ref="B12:K13"/>
    <mergeCell ref="B8:D8"/>
    <mergeCell ref="B3:D3"/>
    <mergeCell ref="B4:D4"/>
    <mergeCell ref="B5:D5"/>
    <mergeCell ref="B6:D6"/>
    <mergeCell ref="B7:N7"/>
    <mergeCell ref="N5:N6"/>
    <mergeCell ref="F3:N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B20" sqref="B20"/>
    </sheetView>
  </sheetViews>
  <sheetFormatPr defaultRowHeight="15"/>
  <cols>
    <col min="1" max="1" width="11.42578125" bestFit="1" customWidth="1"/>
    <col min="2" max="2" width="74.7109375" bestFit="1" customWidth="1"/>
    <col min="3" max="3" width="5.140625" bestFit="1" customWidth="1"/>
    <col min="4" max="4" width="7.28515625" bestFit="1" customWidth="1"/>
    <col min="5" max="5" width="18.42578125" bestFit="1" customWidth="1"/>
    <col min="6" max="6" width="19.42578125" bestFit="1" customWidth="1"/>
  </cols>
  <sheetData>
    <row r="1" spans="1:6" ht="16.5" thickTop="1" thickBot="1">
      <c r="A1" s="65" t="s">
        <v>53</v>
      </c>
      <c r="B1" s="66"/>
      <c r="C1" s="66"/>
      <c r="D1" s="66"/>
      <c r="E1" s="66"/>
      <c r="F1" s="67"/>
    </row>
    <row r="2" spans="1:6" ht="16.5" thickTop="1" thickBot="1">
      <c r="A2" s="21" t="s">
        <v>14</v>
      </c>
      <c r="B2" s="22" t="s">
        <v>15</v>
      </c>
      <c r="C2" s="22" t="s">
        <v>48</v>
      </c>
      <c r="D2" s="22" t="s">
        <v>8</v>
      </c>
      <c r="E2" s="22" t="s">
        <v>13</v>
      </c>
      <c r="F2" s="23" t="s">
        <v>9</v>
      </c>
    </row>
    <row r="3" spans="1:6">
      <c r="A3" s="17">
        <v>1</v>
      </c>
      <c r="B3" s="6" t="s">
        <v>5</v>
      </c>
      <c r="C3" s="9" t="s">
        <v>49</v>
      </c>
      <c r="D3" s="9">
        <v>3</v>
      </c>
      <c r="E3" s="8">
        <v>0</v>
      </c>
      <c r="F3" s="20">
        <f t="shared" ref="F3:F12" si="0">E3*D3</f>
        <v>0</v>
      </c>
    </row>
    <row r="4" spans="1:6">
      <c r="A4" s="5">
        <v>2</v>
      </c>
      <c r="B4" s="6" t="s">
        <v>47</v>
      </c>
      <c r="C4" s="9" t="s">
        <v>50</v>
      </c>
      <c r="D4" s="9">
        <v>9</v>
      </c>
      <c r="E4" s="8">
        <v>0</v>
      </c>
      <c r="F4" s="20">
        <f t="shared" si="0"/>
        <v>0</v>
      </c>
    </row>
    <row r="5" spans="1:6">
      <c r="A5" s="5">
        <v>3</v>
      </c>
      <c r="B5" s="6" t="s">
        <v>0</v>
      </c>
      <c r="C5" s="9" t="s">
        <v>49</v>
      </c>
      <c r="D5" s="9">
        <v>3</v>
      </c>
      <c r="E5" s="8">
        <v>0</v>
      </c>
      <c r="F5" s="20">
        <f t="shared" si="0"/>
        <v>0</v>
      </c>
    </row>
    <row r="6" spans="1:6">
      <c r="A6" s="5">
        <v>4</v>
      </c>
      <c r="B6" s="6" t="s">
        <v>1</v>
      </c>
      <c r="C6" s="9" t="s">
        <v>49</v>
      </c>
      <c r="D6" s="9">
        <v>3</v>
      </c>
      <c r="E6" s="8">
        <v>0</v>
      </c>
      <c r="F6" s="20">
        <f t="shared" si="0"/>
        <v>0</v>
      </c>
    </row>
    <row r="7" spans="1:6">
      <c r="A7" s="5">
        <v>5</v>
      </c>
      <c r="B7" s="6" t="s">
        <v>2</v>
      </c>
      <c r="C7" s="9" t="s">
        <v>49</v>
      </c>
      <c r="D7" s="9">
        <v>3</v>
      </c>
      <c r="E7" s="8">
        <v>0</v>
      </c>
      <c r="F7" s="20">
        <f t="shared" si="0"/>
        <v>0</v>
      </c>
    </row>
    <row r="8" spans="1:6">
      <c r="A8" s="5">
        <v>6</v>
      </c>
      <c r="B8" s="6" t="s">
        <v>3</v>
      </c>
      <c r="C8" s="9" t="s">
        <v>49</v>
      </c>
      <c r="D8" s="9">
        <v>3</v>
      </c>
      <c r="E8" s="8">
        <v>0</v>
      </c>
      <c r="F8" s="20">
        <f t="shared" si="0"/>
        <v>0</v>
      </c>
    </row>
    <row r="9" spans="1:6">
      <c r="A9" s="5">
        <v>7</v>
      </c>
      <c r="B9" s="6" t="s">
        <v>55</v>
      </c>
      <c r="C9" s="9" t="s">
        <v>49</v>
      </c>
      <c r="D9" s="9">
        <v>3</v>
      </c>
      <c r="E9" s="8">
        <v>0</v>
      </c>
      <c r="F9" s="20">
        <f t="shared" si="0"/>
        <v>0</v>
      </c>
    </row>
    <row r="10" spans="1:6">
      <c r="A10" s="5">
        <v>8</v>
      </c>
      <c r="B10" s="6" t="s">
        <v>6</v>
      </c>
      <c r="C10" s="9" t="s">
        <v>49</v>
      </c>
      <c r="D10" s="9">
        <v>3</v>
      </c>
      <c r="E10" s="8">
        <v>0</v>
      </c>
      <c r="F10" s="20">
        <f t="shared" ref="F10" si="1">E10*D10</f>
        <v>0</v>
      </c>
    </row>
    <row r="11" spans="1:6">
      <c r="A11" s="5">
        <v>9</v>
      </c>
      <c r="B11" s="6" t="s">
        <v>52</v>
      </c>
      <c r="C11" s="9" t="s">
        <v>51</v>
      </c>
      <c r="D11" s="9">
        <v>3</v>
      </c>
      <c r="E11" s="8">
        <v>0</v>
      </c>
      <c r="F11" s="20">
        <f t="shared" si="0"/>
        <v>0</v>
      </c>
    </row>
    <row r="12" spans="1:6" ht="15.75" thickBot="1">
      <c r="A12" s="5">
        <v>10</v>
      </c>
      <c r="B12" s="14" t="s">
        <v>7</v>
      </c>
      <c r="C12" s="16" t="s">
        <v>51</v>
      </c>
      <c r="D12" s="16">
        <v>1.8</v>
      </c>
      <c r="E12" s="15">
        <v>0</v>
      </c>
      <c r="F12" s="20">
        <f t="shared" si="0"/>
        <v>0</v>
      </c>
    </row>
    <row r="13" spans="1:6" ht="16.5" thickTop="1" thickBot="1">
      <c r="A13" s="65" t="s">
        <v>54</v>
      </c>
      <c r="B13" s="66"/>
      <c r="C13" s="66"/>
      <c r="D13" s="66"/>
      <c r="E13" s="66"/>
      <c r="F13" s="67"/>
    </row>
    <row r="14" spans="1:6" ht="16.5" thickTop="1" thickBot="1">
      <c r="A14" s="36">
        <v>1</v>
      </c>
      <c r="B14" s="37" t="s">
        <v>4</v>
      </c>
      <c r="C14" s="38" t="s">
        <v>49</v>
      </c>
      <c r="D14" s="19">
        <v>3</v>
      </c>
      <c r="E14" s="18">
        <v>0</v>
      </c>
      <c r="F14" s="20">
        <f>E14*D14</f>
        <v>0</v>
      </c>
    </row>
    <row r="15" spans="1:6" ht="15.75" thickTop="1">
      <c r="C15" s="4"/>
      <c r="D15" s="68" t="s">
        <v>10</v>
      </c>
      <c r="E15" s="69"/>
      <c r="F15" s="24">
        <f>SUM(F3:F14)</f>
        <v>0</v>
      </c>
    </row>
    <row r="16" spans="1:6">
      <c r="C16" s="3"/>
      <c r="D16" s="61" t="s">
        <v>11</v>
      </c>
      <c r="E16" s="62"/>
      <c r="F16" s="10">
        <f>F17-F15</f>
        <v>0</v>
      </c>
    </row>
    <row r="17" spans="3:6" ht="15.75" thickBot="1">
      <c r="C17" s="2"/>
      <c r="D17" s="63" t="s">
        <v>12</v>
      </c>
      <c r="E17" s="64"/>
      <c r="F17" s="11">
        <f>F15*1.12</f>
        <v>0</v>
      </c>
    </row>
    <row r="18" spans="3:6" ht="15.75" thickTop="1">
      <c r="C18" s="1"/>
      <c r="D18" s="1"/>
      <c r="E18" s="1"/>
    </row>
  </sheetData>
  <mergeCells count="5">
    <mergeCell ref="D16:E16"/>
    <mergeCell ref="D17:E17"/>
    <mergeCell ref="A1:F1"/>
    <mergeCell ref="A13:F13"/>
    <mergeCell ref="D15:E1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2024-07-24T16:27:00Z</dcterms:created>
  <dcterms:modified xsi:type="dcterms:W3CDTF">2024-08-02T13:58:45Z</dcterms:modified>
</cp:coreProperties>
</file>