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35" tabRatio="920" activeTab="1"/>
  </bookViews>
  <sheets>
    <sheet name="ROZPOČET" sheetId="1" r:id="rId1"/>
    <sheet name="SPECIFIKACE VYBAVENÍ" sheetId="2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<sst xmlns="http://schemas.openxmlformats.org/spreadsheetml/2006/main" count="106" uniqueCount="75">
  <si>
    <t xml:space="preserve">Položkový rozpočet </t>
  </si>
  <si>
    <t>P.č.</t>
  </si>
  <si>
    <t>MJ</t>
  </si>
  <si>
    <t>množství</t>
  </si>
  <si>
    <t>3</t>
  </si>
  <si>
    <t>1</t>
  </si>
  <si>
    <t>ks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</si>
  <si>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</si>
  <si>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</si>
  <si>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</si>
  <si>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</si>
  <si>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</si>
  <si>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</si>
  <si>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</si>
  <si>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</si>
  <si>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</si>
  <si>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název</t>
  </si>
  <si>
    <t>popis</t>
  </si>
  <si>
    <t>ZÁKLADNÍ ŠKOLA A PRAKTICKÁ ŠKOLA, ČESKÝ BROD, ŽITOMÍŘSKÁ 1359</t>
  </si>
  <si>
    <t>celkem s DPH (Kč)</t>
  </si>
  <si>
    <t xml:space="preserve">trampolína se 7 sedáky, Ø 180, 7ks 100x50x35 </t>
  </si>
  <si>
    <t>Lehátko</t>
  </si>
  <si>
    <t>lehátko ve tvaru listu s výplní PE kuliček, které je vhodné k polohování, Ø180</t>
  </si>
  <si>
    <t>Podkládací polštáře</t>
  </si>
  <si>
    <t>Vibrační čabraka</t>
  </si>
  <si>
    <t>Síť</t>
  </si>
  <si>
    <t>Terapeutické sety</t>
  </si>
  <si>
    <t xml:space="preserve">Vodní bublinkový sloup </t>
  </si>
  <si>
    <t>bublinkový sloup, 175 cm výška / 15 cm průměr válce</t>
  </si>
  <si>
    <t>Vodní bublinkový sloup</t>
  </si>
  <si>
    <t>Roh s otvorem pro vodní sloup</t>
  </si>
  <si>
    <t>Bublinkovač</t>
  </si>
  <si>
    <t>přístroj pro výrobu mýdlových bublin + UV náplň do bublinkovače</t>
  </si>
  <si>
    <t>UV pomůcky</t>
  </si>
  <si>
    <t>Optická vlákna</t>
  </si>
  <si>
    <t>optická vlákna v závěsu v liště 150ks/300cm</t>
  </si>
  <si>
    <t>Mini sensory</t>
  </si>
  <si>
    <t>balíček na podporu hmatu, sluchu a čichu ( např. Vibrační poduška, masážní tuba, aroma difuzér, aroma oleje, senzorické míčky, CD)</t>
  </si>
  <si>
    <t>Hvězdné nebe</t>
  </si>
  <si>
    <t>síť světelných diod o rozměrech 240x160cm, včetně baldachýnu a konstrukce</t>
  </si>
  <si>
    <t>Reflektor</t>
  </si>
  <si>
    <t>reflektor s barevným filtrem k nasvícení zrcadlové koule</t>
  </si>
  <si>
    <t xml:space="preserve">Zrcadlová koule </t>
  </si>
  <si>
    <t xml:space="preserve">otáčející se zrcadlová koule s motorkem </t>
  </si>
  <si>
    <t>zrcadlová koule</t>
  </si>
  <si>
    <t>Projektor</t>
  </si>
  <si>
    <t>projektor GL 100 pro promítání dekoračních motivů + kotouče do projektoru</t>
  </si>
  <si>
    <t>projektor</t>
  </si>
  <si>
    <t>zátěžová deka</t>
  </si>
  <si>
    <t>Zátěžová deka</t>
  </si>
  <si>
    <t>fixační pomůcka , rozměr 140x70</t>
  </si>
  <si>
    <t>12</t>
  </si>
  <si>
    <t>mini sensory</t>
  </si>
  <si>
    <t>13</t>
  </si>
  <si>
    <t>hvězdné nebe</t>
  </si>
  <si>
    <t>14</t>
  </si>
  <si>
    <t>reflektor</t>
  </si>
  <si>
    <t>15</t>
  </si>
  <si>
    <t>16</t>
  </si>
  <si>
    <t>17</t>
  </si>
  <si>
    <t>polohovací lehátko, které je složeno z 9 válců min 70 cm šíře</t>
  </si>
  <si>
    <t>vibrační podložka, 90cmx200cm</t>
  </si>
  <si>
    <t>Trampolína se sedáky</t>
  </si>
  <si>
    <t>Sada 3 terapeutických setů - např. téma podzim, beruška, motýl, zima, ovoce</t>
  </si>
  <si>
    <t>Podium pro umístění vodního sloupu, rozměry sloupu 175 cm výška / 15 cm průměr válce</t>
  </si>
  <si>
    <t>5x šifonové UV šátky, tělový UV vak, 4x ozvučené válečky, tabulka, 4xzvýrazňovací pera, UV baterka, 3x v temnu svítící míč, proutky, kobereček, svítivé hadičky ...</t>
  </si>
  <si>
    <t>Rehabilitační vertikalizační polohovací a relaxační houpačka, Nosnost: do 150kg, Délka střední tyče: 120cm</t>
  </si>
  <si>
    <t>cena bez DPH/MJ</t>
  </si>
  <si>
    <t>cena s DPH/MJ</t>
  </si>
  <si>
    <t>celkem bez DPH (Kč)</t>
  </si>
  <si>
    <t>18</t>
  </si>
  <si>
    <t>ostatní náklady související s dodáním vybavení</t>
  </si>
  <si>
    <t>Vybavení odborné učebny – dodávka vybavení</t>
  </si>
  <si>
    <t>Název zakázky:</t>
  </si>
  <si>
    <t>ostatní náklady související s dodání vybavení pokud nejsou již zahrnuty v ceně jednotlivých položek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</si>
</sst>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2" xfId="46" applyFont="1" applyBorder="1">
      <alignment/>
      <protection/>
    </xf>
    <xf numFmtId="0" fontId="2" fillId="0" borderId="13" xfId="46" applyFont="1" applyBorder="1">
      <alignment/>
      <protection/>
    </xf>
    <xf numFmtId="49" fontId="4" fillId="33" borderId="14" xfId="46" applyNumberFormat="1" applyFont="1" applyFill="1" applyBorder="1">
      <alignment/>
      <protection/>
    </xf>
    <xf numFmtId="0" fontId="4" fillId="33" borderId="15" xfId="46" applyFont="1" applyFill="1" applyBorder="1" applyAlignment="1">
      <alignment horizontal="center"/>
      <protection/>
    </xf>
    <xf numFmtId="0" fontId="4" fillId="33" borderId="15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0" fillId="0" borderId="0" xfId="46" applyAlignment="1">
      <alignment horizontal="right"/>
      <protection/>
    </xf>
    <xf numFmtId="0" fontId="2" fillId="0" borderId="16" xfId="46" applyFont="1" applyBorder="1" applyAlignment="1">
      <alignment horizontal="center"/>
      <protection/>
    </xf>
    <xf numFmtId="49" fontId="2" fillId="0" borderId="17" xfId="46" applyNumberFormat="1" applyFont="1" applyBorder="1" applyAlignment="1">
      <alignment horizontal="center"/>
      <protection/>
    </xf>
    <xf numFmtId="0" fontId="2" fillId="0" borderId="18" xfId="46" applyFont="1" applyBorder="1" applyAlignment="1">
      <alignment horizontal="center"/>
      <protection/>
    </xf>
    <xf numFmtId="8" fontId="4" fillId="33" borderId="15" xfId="46" applyNumberFormat="1" applyFont="1" applyFill="1" applyBorder="1" applyAlignment="1">
      <alignment horizontal="center"/>
      <protection/>
    </xf>
    <xf numFmtId="49" fontId="3" fillId="0" borderId="10" xfId="46" applyNumberFormat="1" applyFont="1" applyBorder="1" applyAlignment="1">
      <alignment wrapText="1"/>
      <protection/>
    </xf>
    <xf numFmtId="49" fontId="3" fillId="0" borderId="0" xfId="46" applyNumberFormat="1" applyFont="1" applyBorder="1" applyAlignment="1">
      <alignment horizontal="center"/>
      <protection/>
    </xf>
    <xf numFmtId="0" fontId="2" fillId="0" borderId="0" xfId="46" applyFont="1" applyBorder="1" applyAlignment="1">
      <alignment horizontal="right"/>
      <protection/>
    </xf>
    <xf numFmtId="0" fontId="30" fillId="0" borderId="0" xfId="0" applyFont="1" applyAlignment="1">
      <alignment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0" xfId="46" applyFont="1" applyBorder="1" applyAlignment="1">
      <alignment horizontal="right"/>
      <protection/>
    </xf>
    <xf numFmtId="0" fontId="2" fillId="34" borderId="14" xfId="46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8" fontId="4" fillId="0" borderId="0" xfId="46" applyNumberFormat="1" applyFont="1" applyFill="1" applyBorder="1" applyAlignment="1">
      <alignment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NumberFormat="1" applyFont="1" applyFill="1" applyBorder="1" applyAlignment="1">
      <alignment horizontal="center"/>
      <protection/>
    </xf>
    <xf numFmtId="8" fontId="4" fillId="0" borderId="14" xfId="46" applyNumberFormat="1" applyFont="1" applyFill="1" applyBorder="1" applyAlignment="1">
      <alignment/>
      <protection/>
    </xf>
    <xf numFmtId="49" fontId="4" fillId="0" borderId="14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0" fontId="4" fillId="0" borderId="14" xfId="46" applyNumberFormat="1" applyFont="1" applyFill="1" applyBorder="1" applyAlignment="1">
      <alignment horizontal="center"/>
      <protection/>
    </xf>
    <xf numFmtId="2" fontId="4" fillId="0" borderId="14" xfId="46" applyNumberFormat="1" applyFont="1" applyFill="1" applyBorder="1" applyAlignment="1">
      <alignment horizontal="center"/>
      <protection/>
    </xf>
    <xf numFmtId="0" fontId="8" fillId="34" borderId="14" xfId="46" applyFont="1" applyFill="1" applyBorder="1" applyAlignment="1">
      <alignment/>
      <protection/>
    </xf>
    <xf numFmtId="4" fontId="2" fillId="34" borderId="14" xfId="46" applyNumberFormat="1" applyFont="1" applyFill="1" applyBorder="1" applyAlignment="1">
      <alignment horizontal="right"/>
      <protection/>
    </xf>
    <xf numFmtId="2" fontId="4" fillId="0" borderId="14" xfId="0" applyNumberFormat="1" applyFont="1" applyBorder="1" applyAlignment="1">
      <alignment horizontal="center"/>
    </xf>
    <xf numFmtId="2" fontId="4" fillId="0" borderId="14" xfId="46" applyNumberFormat="1" applyFont="1" applyFill="1" applyBorder="1" applyAlignment="1" applyProtection="1">
      <alignment horizontal="center"/>
      <protection locked="0"/>
    </xf>
    <xf numFmtId="2" fontId="4" fillId="34" borderId="14" xfId="46" applyNumberFormat="1" applyFont="1" applyFill="1" applyBorder="1" applyAlignment="1" applyProtection="1">
      <alignment horizontal="center"/>
      <protection locked="0"/>
    </xf>
    <xf numFmtId="2" fontId="2" fillId="34" borderId="14" xfId="46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0" fontId="46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6" fillId="0" borderId="0" xfId="46" applyFont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1" xfId="46" applyFont="1" applyBorder="1" applyAlignment="1">
      <alignment horizontal="center" shrinkToFit="1"/>
      <protection/>
    </xf>
    <xf numFmtId="0" fontId="2" fillId="0" borderId="13" xfId="46" applyFont="1" applyBorder="1" applyAlignment="1">
      <alignment horizontal="center" shrinkToFit="1"/>
      <protection/>
    </xf>
    <xf numFmtId="0" fontId="2" fillId="0" borderId="22" xfId="46" applyFont="1" applyBorder="1" applyAlignment="1">
      <alignment horizontal="center" shrinkToFit="1"/>
      <protection/>
    </xf>
    <xf numFmtId="0" fontId="9" fillId="0" borderId="0" xfId="46" applyFont="1">
      <alignment/>
      <protection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9">
      <selection activeCell="B28" sqref="B28"/>
    </sheetView>
  </sheetViews>
  <sheetFormatPr defaultColWidth="9.00390625" defaultRowHeight="12.75"/>
  <cols>
    <col min="2" max="2" width="43.375" style="0" customWidth="1"/>
    <col min="3" max="3" width="11.625" style="0" customWidth="1"/>
    <col min="5" max="5" width="13.875" style="0" customWidth="1"/>
    <col min="6" max="6" width="15.375" style="0" customWidth="1"/>
    <col min="7" max="7" width="17.125" style="0" customWidth="1"/>
    <col min="8" max="8" width="17.25390625" style="0" customWidth="1"/>
  </cols>
  <sheetData>
    <row r="1" ht="12.75">
      <c r="A1" t="s">
        <v>18</v>
      </c>
    </row>
    <row r="4" spans="1:8" ht="12.75">
      <c r="A4" s="1"/>
      <c r="B4" s="1"/>
      <c r="C4" s="1"/>
      <c r="D4" s="14"/>
      <c r="E4" s="14"/>
      <c r="F4" s="1"/>
      <c r="G4" s="1"/>
      <c r="H4" s="1"/>
    </row>
    <row r="5" spans="1:8" ht="15.75">
      <c r="A5" s="49" t="s">
        <v>0</v>
      </c>
      <c r="B5" s="49"/>
      <c r="C5" s="49"/>
      <c r="D5" s="49"/>
      <c r="E5" s="49"/>
      <c r="F5" s="49"/>
      <c r="G5" s="49"/>
      <c r="H5" s="49"/>
    </row>
    <row r="6" spans="1:8" ht="13.5" thickBot="1">
      <c r="A6" s="2"/>
      <c r="B6" s="3"/>
      <c r="C6" s="3"/>
      <c r="D6" s="4"/>
      <c r="E6" s="4"/>
      <c r="F6" s="3"/>
      <c r="G6" s="3"/>
      <c r="H6" s="3"/>
    </row>
    <row r="7" spans="1:8" ht="13.5" thickTop="1">
      <c r="A7" s="15"/>
      <c r="B7" s="19"/>
      <c r="C7" s="5"/>
      <c r="D7" s="6"/>
      <c r="E7" s="27"/>
      <c r="F7" s="7"/>
      <c r="G7" s="7"/>
      <c r="H7" s="8"/>
    </row>
    <row r="8" spans="1:8" ht="12.75">
      <c r="A8" s="17"/>
      <c r="B8" s="57" t="s">
        <v>73</v>
      </c>
      <c r="C8" s="21"/>
      <c r="D8" s="50"/>
      <c r="E8" s="51"/>
      <c r="F8" s="52"/>
      <c r="G8" s="52"/>
      <c r="H8" s="53"/>
    </row>
    <row r="9" spans="1:8" ht="13.5" thickBot="1">
      <c r="A9" s="16"/>
      <c r="B9" s="20" t="s">
        <v>72</v>
      </c>
      <c r="C9" s="9"/>
      <c r="D9" s="54"/>
      <c r="E9" s="55"/>
      <c r="F9" s="55"/>
      <c r="G9" s="55"/>
      <c r="H9" s="56"/>
    </row>
    <row r="10" spans="1:8" ht="13.5" thickTop="1">
      <c r="A10" s="10" t="s">
        <v>1</v>
      </c>
      <c r="B10" s="18"/>
      <c r="C10" s="11" t="s">
        <v>2</v>
      </c>
      <c r="D10" s="12" t="s">
        <v>3</v>
      </c>
      <c r="E10" s="12" t="s">
        <v>67</v>
      </c>
      <c r="F10" s="11" t="s">
        <v>68</v>
      </c>
      <c r="G10" s="11" t="s">
        <v>69</v>
      </c>
      <c r="H10" s="13" t="s">
        <v>19</v>
      </c>
    </row>
    <row r="11" spans="1:8" ht="12.75">
      <c r="A11" s="35" t="s">
        <v>5</v>
      </c>
      <c r="B11" s="34" t="s">
        <v>62</v>
      </c>
      <c r="C11" s="36" t="s">
        <v>6</v>
      </c>
      <c r="D11" s="37">
        <v>1</v>
      </c>
      <c r="E11" s="41"/>
      <c r="F11" s="42">
        <f>E11*1.21</f>
        <v>0</v>
      </c>
      <c r="G11" s="42">
        <f aca="true" t="shared" si="0" ref="G11:G27">E11*D11</f>
        <v>0</v>
      </c>
      <c r="H11" s="38">
        <f aca="true" t="shared" si="1" ref="H11:H27">F11*D11</f>
        <v>0</v>
      </c>
    </row>
    <row r="12" spans="1:8" ht="12.75">
      <c r="A12" s="35" t="s">
        <v>7</v>
      </c>
      <c r="B12" s="34" t="s">
        <v>21</v>
      </c>
      <c r="C12" s="36" t="s">
        <v>6</v>
      </c>
      <c r="D12" s="37">
        <v>1</v>
      </c>
      <c r="E12" s="41"/>
      <c r="F12" s="42">
        <f aca="true" t="shared" si="2" ref="F12:F27">E12*1.21</f>
        <v>0</v>
      </c>
      <c r="G12" s="42">
        <f t="shared" si="0"/>
        <v>0</v>
      </c>
      <c r="H12" s="38">
        <f t="shared" si="1"/>
        <v>0</v>
      </c>
    </row>
    <row r="13" spans="1:8" ht="12.75">
      <c r="A13" s="35" t="s">
        <v>4</v>
      </c>
      <c r="B13" s="34" t="s">
        <v>23</v>
      </c>
      <c r="C13" s="36" t="s">
        <v>6</v>
      </c>
      <c r="D13" s="37">
        <v>1</v>
      </c>
      <c r="E13" s="41"/>
      <c r="F13" s="42">
        <f t="shared" si="2"/>
        <v>0</v>
      </c>
      <c r="G13" s="42">
        <f t="shared" si="0"/>
        <v>0</v>
      </c>
      <c r="H13" s="38">
        <f t="shared" si="1"/>
        <v>0</v>
      </c>
    </row>
    <row r="14" spans="1:8" ht="12.75">
      <c r="A14" s="35" t="s">
        <v>8</v>
      </c>
      <c r="B14" s="34" t="s">
        <v>24</v>
      </c>
      <c r="C14" s="36" t="s">
        <v>6</v>
      </c>
      <c r="D14" s="37">
        <v>1</v>
      </c>
      <c r="E14" s="41"/>
      <c r="F14" s="42">
        <f t="shared" si="2"/>
        <v>0</v>
      </c>
      <c r="G14" s="42">
        <f t="shared" si="0"/>
        <v>0</v>
      </c>
      <c r="H14" s="38">
        <f t="shared" si="1"/>
        <v>0</v>
      </c>
    </row>
    <row r="15" spans="1:8" ht="12.75">
      <c r="A15" s="35" t="s">
        <v>9</v>
      </c>
      <c r="B15" s="34" t="s">
        <v>25</v>
      </c>
      <c r="C15" s="36" t="s">
        <v>6</v>
      </c>
      <c r="D15" s="37">
        <v>1</v>
      </c>
      <c r="E15" s="38"/>
      <c r="F15" s="42">
        <f t="shared" si="2"/>
        <v>0</v>
      </c>
      <c r="G15" s="42">
        <f t="shared" si="0"/>
        <v>0</v>
      </c>
      <c r="H15" s="38">
        <f t="shared" si="1"/>
        <v>0</v>
      </c>
    </row>
    <row r="16" spans="1:8" ht="12.75">
      <c r="A16" s="35" t="s">
        <v>10</v>
      </c>
      <c r="B16" s="34" t="s">
        <v>26</v>
      </c>
      <c r="C16" s="36" t="s">
        <v>6</v>
      </c>
      <c r="D16" s="37">
        <v>1</v>
      </c>
      <c r="E16" s="38"/>
      <c r="F16" s="42">
        <f t="shared" si="2"/>
        <v>0</v>
      </c>
      <c r="G16" s="42">
        <f t="shared" si="0"/>
        <v>0</v>
      </c>
      <c r="H16" s="38">
        <f t="shared" si="1"/>
        <v>0</v>
      </c>
    </row>
    <row r="17" spans="1:8" ht="12.75">
      <c r="A17" s="35" t="s">
        <v>11</v>
      </c>
      <c r="B17" s="34" t="s">
        <v>29</v>
      </c>
      <c r="C17" s="36" t="s">
        <v>6</v>
      </c>
      <c r="D17" s="37">
        <v>1</v>
      </c>
      <c r="E17" s="41"/>
      <c r="F17" s="42">
        <f t="shared" si="2"/>
        <v>0</v>
      </c>
      <c r="G17" s="42">
        <f t="shared" si="0"/>
        <v>0</v>
      </c>
      <c r="H17" s="38">
        <f t="shared" si="1"/>
        <v>0</v>
      </c>
    </row>
    <row r="18" spans="1:8" ht="12.75">
      <c r="A18" s="35" t="s">
        <v>12</v>
      </c>
      <c r="B18" s="34" t="s">
        <v>30</v>
      </c>
      <c r="C18" s="36" t="s">
        <v>6</v>
      </c>
      <c r="D18" s="37">
        <v>1</v>
      </c>
      <c r="E18" s="41"/>
      <c r="F18" s="42">
        <f t="shared" si="2"/>
        <v>0</v>
      </c>
      <c r="G18" s="42">
        <f t="shared" si="0"/>
        <v>0</v>
      </c>
      <c r="H18" s="38">
        <f t="shared" si="1"/>
        <v>0</v>
      </c>
    </row>
    <row r="19" spans="1:8" ht="12.75">
      <c r="A19" s="35" t="s">
        <v>13</v>
      </c>
      <c r="B19" s="34" t="s">
        <v>31</v>
      </c>
      <c r="C19" s="36" t="s">
        <v>6</v>
      </c>
      <c r="D19" s="37">
        <v>1</v>
      </c>
      <c r="E19" s="38"/>
      <c r="F19" s="42">
        <f t="shared" si="2"/>
        <v>0</v>
      </c>
      <c r="G19" s="42">
        <f t="shared" si="0"/>
        <v>0</v>
      </c>
      <c r="H19" s="38">
        <f t="shared" si="1"/>
        <v>0</v>
      </c>
    </row>
    <row r="20" spans="1:8" ht="12.75">
      <c r="A20" s="35" t="s">
        <v>14</v>
      </c>
      <c r="B20" s="34" t="s">
        <v>33</v>
      </c>
      <c r="C20" s="36" t="s">
        <v>6</v>
      </c>
      <c r="D20" s="37">
        <v>1</v>
      </c>
      <c r="E20" s="38"/>
      <c r="F20" s="42">
        <f t="shared" si="2"/>
        <v>0</v>
      </c>
      <c r="G20" s="42">
        <f t="shared" si="0"/>
        <v>0</v>
      </c>
      <c r="H20" s="38">
        <f t="shared" si="1"/>
        <v>0</v>
      </c>
    </row>
    <row r="21" spans="1:8" ht="12.75">
      <c r="A21" s="35" t="s">
        <v>15</v>
      </c>
      <c r="B21" s="34" t="s">
        <v>34</v>
      </c>
      <c r="C21" s="36" t="s">
        <v>6</v>
      </c>
      <c r="D21" s="37">
        <v>1</v>
      </c>
      <c r="E21" s="38"/>
      <c r="F21" s="42">
        <f t="shared" si="2"/>
        <v>0</v>
      </c>
      <c r="G21" s="42">
        <f t="shared" si="0"/>
        <v>0</v>
      </c>
      <c r="H21" s="38">
        <f t="shared" si="1"/>
        <v>0</v>
      </c>
    </row>
    <row r="22" spans="1:8" ht="12.75">
      <c r="A22" s="35" t="s">
        <v>51</v>
      </c>
      <c r="B22" s="34" t="s">
        <v>52</v>
      </c>
      <c r="C22" s="36" t="s">
        <v>6</v>
      </c>
      <c r="D22" s="37">
        <v>1</v>
      </c>
      <c r="E22" s="38"/>
      <c r="F22" s="42">
        <f t="shared" si="2"/>
        <v>0</v>
      </c>
      <c r="G22" s="42">
        <f t="shared" si="0"/>
        <v>0</v>
      </c>
      <c r="H22" s="38">
        <f t="shared" si="1"/>
        <v>0</v>
      </c>
    </row>
    <row r="23" spans="1:8" ht="12.75">
      <c r="A23" s="35" t="s">
        <v>53</v>
      </c>
      <c r="B23" s="34" t="s">
        <v>54</v>
      </c>
      <c r="C23" s="36" t="s">
        <v>6</v>
      </c>
      <c r="D23" s="37">
        <v>1</v>
      </c>
      <c r="E23" s="38"/>
      <c r="F23" s="42">
        <f t="shared" si="2"/>
        <v>0</v>
      </c>
      <c r="G23" s="42">
        <f t="shared" si="0"/>
        <v>0</v>
      </c>
      <c r="H23" s="38">
        <f t="shared" si="1"/>
        <v>0</v>
      </c>
    </row>
    <row r="24" spans="1:8" ht="12.75">
      <c r="A24" s="35" t="s">
        <v>55</v>
      </c>
      <c r="B24" s="34" t="s">
        <v>56</v>
      </c>
      <c r="C24" s="36" t="s">
        <v>6</v>
      </c>
      <c r="D24" s="37">
        <v>1</v>
      </c>
      <c r="E24" s="38"/>
      <c r="F24" s="42">
        <f t="shared" si="2"/>
        <v>0</v>
      </c>
      <c r="G24" s="42">
        <f t="shared" si="0"/>
        <v>0</v>
      </c>
      <c r="H24" s="38">
        <f t="shared" si="1"/>
        <v>0</v>
      </c>
    </row>
    <row r="25" spans="1:8" ht="12.75">
      <c r="A25" s="35" t="s">
        <v>57</v>
      </c>
      <c r="B25" s="34" t="s">
        <v>44</v>
      </c>
      <c r="C25" s="36" t="s">
        <v>6</v>
      </c>
      <c r="D25" s="37">
        <v>1</v>
      </c>
      <c r="E25" s="38"/>
      <c r="F25" s="42">
        <f t="shared" si="2"/>
        <v>0</v>
      </c>
      <c r="G25" s="42">
        <f t="shared" si="0"/>
        <v>0</v>
      </c>
      <c r="H25" s="38">
        <f t="shared" si="1"/>
        <v>0</v>
      </c>
    </row>
    <row r="26" spans="1:8" ht="12.75">
      <c r="A26" s="35" t="s">
        <v>58</v>
      </c>
      <c r="B26" s="34" t="s">
        <v>47</v>
      </c>
      <c r="C26" s="36" t="s">
        <v>6</v>
      </c>
      <c r="D26" s="37">
        <v>1</v>
      </c>
      <c r="E26" s="38"/>
      <c r="F26" s="42">
        <f t="shared" si="2"/>
        <v>0</v>
      </c>
      <c r="G26" s="42">
        <f t="shared" si="0"/>
        <v>0</v>
      </c>
      <c r="H26" s="38">
        <f t="shared" si="1"/>
        <v>0</v>
      </c>
    </row>
    <row r="27" spans="1:8" ht="12.75">
      <c r="A27" s="35" t="s">
        <v>59</v>
      </c>
      <c r="B27" s="34" t="s">
        <v>48</v>
      </c>
      <c r="C27" s="36" t="s">
        <v>6</v>
      </c>
      <c r="D27" s="37">
        <v>1</v>
      </c>
      <c r="E27" s="38"/>
      <c r="F27" s="42">
        <f t="shared" si="2"/>
        <v>0</v>
      </c>
      <c r="G27" s="42">
        <f t="shared" si="0"/>
        <v>0</v>
      </c>
      <c r="H27" s="38">
        <f t="shared" si="1"/>
        <v>0</v>
      </c>
    </row>
    <row r="28" spans="1:8" ht="12.75">
      <c r="A28" s="35" t="s">
        <v>70</v>
      </c>
      <c r="B28" s="34" t="s">
        <v>71</v>
      </c>
      <c r="C28" s="36"/>
      <c r="D28" s="37"/>
      <c r="E28" s="38"/>
      <c r="F28" s="42"/>
      <c r="G28" s="42"/>
      <c r="H28" s="38"/>
    </row>
    <row r="29" spans="1:8" ht="12.75">
      <c r="A29" s="28"/>
      <c r="B29" s="39"/>
      <c r="C29" s="28"/>
      <c r="D29" s="40"/>
      <c r="E29" s="44">
        <f>SUM(E11:E27)</f>
        <v>0</v>
      </c>
      <c r="F29" s="44">
        <f>SUM(F11:F27)</f>
        <v>0</v>
      </c>
      <c r="G29" s="43">
        <f>E29*D29+SUM(G11:G27)</f>
        <v>0</v>
      </c>
      <c r="H29" s="44">
        <f>SUM(H11:H27)</f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2:6" ht="12.75">
      <c r="B31" s="31"/>
      <c r="C31" s="32"/>
      <c r="D31" s="33"/>
      <c r="E31" s="33"/>
      <c r="F31" s="30"/>
    </row>
    <row r="32" spans="2:5" ht="12.75">
      <c r="B32" s="31"/>
      <c r="C32" s="32"/>
      <c r="D32" s="33"/>
      <c r="E32" s="30"/>
    </row>
    <row r="33" spans="2:4" ht="12.75">
      <c r="B33" s="31"/>
      <c r="C33" s="32"/>
      <c r="D33" s="33"/>
    </row>
    <row r="34" spans="2:4" ht="12.75">
      <c r="B34" s="31"/>
      <c r="C34" s="32"/>
      <c r="D34" s="33"/>
    </row>
    <row r="35" spans="2:6" ht="12.75">
      <c r="B35" s="31"/>
      <c r="C35" s="32"/>
      <c r="D35" s="33"/>
      <c r="F35" s="30"/>
    </row>
    <row r="36" spans="2:6" ht="12.75">
      <c r="B36" s="31"/>
      <c r="C36" s="32"/>
      <c r="D36" s="33"/>
      <c r="F36" s="30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</sheetData>
  <sheetProtection/>
  <mergeCells count="3">
    <mergeCell ref="A5:H5"/>
    <mergeCell ref="D8:H8"/>
    <mergeCell ref="D9:H9"/>
  </mergeCells>
  <printOptions/>
  <pageMargins left="0.7" right="0.7" top="0.787401575" bottom="0.787401575" header="0.3" footer="0.3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3">
      <selection activeCell="C29" sqref="C29"/>
    </sheetView>
  </sheetViews>
  <sheetFormatPr defaultColWidth="9.00390625" defaultRowHeight="12.75"/>
  <cols>
    <col min="2" max="2" width="24.625" style="0" customWidth="1"/>
    <col min="3" max="3" width="83.00390625" style="0" customWidth="1"/>
  </cols>
  <sheetData>
    <row r="1" ht="12.75">
      <c r="B1" t="s">
        <v>18</v>
      </c>
    </row>
    <row r="5" spans="2:3" ht="15">
      <c r="B5" s="58" t="s">
        <v>73</v>
      </c>
      <c r="C5" s="22" t="s">
        <v>72</v>
      </c>
    </row>
    <row r="7" spans="1:3" ht="15">
      <c r="A7" s="29" t="s">
        <v>1</v>
      </c>
      <c r="B7" s="23" t="s">
        <v>16</v>
      </c>
      <c r="C7" s="23" t="s">
        <v>17</v>
      </c>
    </row>
    <row r="8" spans="1:3" ht="15">
      <c r="A8" s="29">
        <v>1</v>
      </c>
      <c r="B8" s="24" t="s">
        <v>62</v>
      </c>
      <c r="C8" s="25" t="s">
        <v>20</v>
      </c>
    </row>
    <row r="9" spans="1:3" ht="15">
      <c r="A9" s="29">
        <v>2</v>
      </c>
      <c r="B9" s="24" t="s">
        <v>21</v>
      </c>
      <c r="C9" s="26" t="s">
        <v>22</v>
      </c>
    </row>
    <row r="10" spans="1:3" ht="15">
      <c r="A10" s="29">
        <v>3</v>
      </c>
      <c r="B10" s="24" t="s">
        <v>23</v>
      </c>
      <c r="C10" s="25" t="s">
        <v>60</v>
      </c>
    </row>
    <row r="11" spans="1:3" ht="15">
      <c r="A11" s="29">
        <v>4</v>
      </c>
      <c r="B11" s="24" t="s">
        <v>24</v>
      </c>
      <c r="C11" s="25" t="s">
        <v>61</v>
      </c>
    </row>
    <row r="12" spans="1:3" ht="30">
      <c r="A12" s="29">
        <v>5</v>
      </c>
      <c r="B12" s="24" t="s">
        <v>25</v>
      </c>
      <c r="C12" s="25" t="s">
        <v>66</v>
      </c>
    </row>
    <row r="13" spans="1:3" ht="15">
      <c r="A13" s="29">
        <v>6</v>
      </c>
      <c r="B13" s="24" t="s">
        <v>26</v>
      </c>
      <c r="C13" s="48" t="s">
        <v>63</v>
      </c>
    </row>
    <row r="14" spans="1:3" ht="15">
      <c r="A14" s="29">
        <v>7</v>
      </c>
      <c r="B14" s="24" t="s">
        <v>27</v>
      </c>
      <c r="C14" s="25" t="s">
        <v>28</v>
      </c>
    </row>
    <row r="15" spans="1:3" ht="30">
      <c r="A15" s="29">
        <v>8</v>
      </c>
      <c r="B15" s="24" t="s">
        <v>30</v>
      </c>
      <c r="C15" s="25" t="s">
        <v>64</v>
      </c>
    </row>
    <row r="16" spans="1:3" ht="15">
      <c r="A16" s="29">
        <v>9</v>
      </c>
      <c r="B16" s="24" t="s">
        <v>31</v>
      </c>
      <c r="C16" s="25" t="s">
        <v>32</v>
      </c>
    </row>
    <row r="17" spans="1:3" ht="30">
      <c r="A17" s="29">
        <v>10</v>
      </c>
      <c r="B17" s="24" t="s">
        <v>33</v>
      </c>
      <c r="C17" s="48" t="s">
        <v>65</v>
      </c>
    </row>
    <row r="18" spans="1:3" ht="15">
      <c r="A18" s="29">
        <v>11</v>
      </c>
      <c r="B18" s="24" t="s">
        <v>34</v>
      </c>
      <c r="C18" s="25" t="s">
        <v>35</v>
      </c>
    </row>
    <row r="19" spans="1:3" ht="30">
      <c r="A19" s="45">
        <v>12</v>
      </c>
      <c r="B19" s="46" t="s">
        <v>36</v>
      </c>
      <c r="C19" s="47" t="s">
        <v>37</v>
      </c>
    </row>
    <row r="20" spans="1:3" ht="15">
      <c r="A20" s="45">
        <v>13</v>
      </c>
      <c r="B20" s="46" t="s">
        <v>38</v>
      </c>
      <c r="C20" s="47" t="s">
        <v>39</v>
      </c>
    </row>
    <row r="21" spans="1:3" ht="15">
      <c r="A21" s="45">
        <v>14</v>
      </c>
      <c r="B21" s="46" t="s">
        <v>40</v>
      </c>
      <c r="C21" s="47" t="s">
        <v>41</v>
      </c>
    </row>
    <row r="22" spans="1:3" ht="15">
      <c r="A22" s="29">
        <v>15</v>
      </c>
      <c r="B22" s="46" t="s">
        <v>42</v>
      </c>
      <c r="C22" s="47" t="s">
        <v>43</v>
      </c>
    </row>
    <row r="23" spans="1:3" ht="15">
      <c r="A23" s="29">
        <v>16</v>
      </c>
      <c r="B23" s="46" t="s">
        <v>45</v>
      </c>
      <c r="C23" s="47" t="s">
        <v>46</v>
      </c>
    </row>
    <row r="24" spans="1:3" ht="15">
      <c r="A24" s="29">
        <v>17</v>
      </c>
      <c r="B24" s="46" t="s">
        <v>49</v>
      </c>
      <c r="C24" s="47" t="s">
        <v>50</v>
      </c>
    </row>
    <row r="25" spans="1:3" ht="38.25">
      <c r="A25" s="29">
        <v>18</v>
      </c>
      <c r="B25" s="59" t="s">
        <v>71</v>
      </c>
      <c r="C25" s="29" t="s">
        <v>74</v>
      </c>
    </row>
  </sheetData>
  <sheetProtection/>
  <printOptions/>
  <pageMargins left="0.7" right="0.7" top="0.787401575" bottom="0.787401575" header="0.3" footer="0.3"/>
  <pageSetup fitToWidth="0" fitToHeight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Učitel</cp:lastModifiedBy>
  <cp:lastPrinted>2018-05-02T21:43:51Z</cp:lastPrinted>
  <dcterms:created xsi:type="dcterms:W3CDTF">2016-10-24T08:32:49Z</dcterms:created>
  <dcterms:modified xsi:type="dcterms:W3CDTF">2018-05-18T10:06:13Z</dcterms:modified>
  <cp:category/>
  <cp:version/>
  <cp:contentType/>
  <cp:contentStatus/>
</cp:coreProperties>
</file>