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prava povrchu silnice III33336" sheetId="1" r:id="rId1"/>
  </sheets>
  <definedNames>
    <definedName name="_xlnm.Print_Titles" localSheetId="0">'Oprava povrchu silnice III33336'!$8:$10</definedName>
  </definedNames>
  <calcPr fullCalcOnLoad="1"/>
</workbook>
</file>

<file path=xl/sharedStrings.xml><?xml version="1.0" encoding="utf-8"?>
<sst xmlns="http://schemas.openxmlformats.org/spreadsheetml/2006/main" count="80" uniqueCount="68">
  <si>
    <t xml:space="preserve">ROZPOČET  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</si>
  <si>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</si>
  <si>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</si>
  <si>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</si>
  <si>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</si>
  <si>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</si>
  <si>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</si>
  <si>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</si>
  <si>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</si>
  <si>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</si>
  <si>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</si>
  <si>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</si>
  <si>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</si>
  <si>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</si>
  <si>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</si>
  <si>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</si>
  <si>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</si>
  <si>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</si>
  <si>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</si>
  <si>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Komunikace</t>
  </si>
  <si>
    <t>m2</t>
  </si>
  <si>
    <t>Vyrovnání povrchu dosavadních krytů asfaltovým betonem ACO (AB)</t>
  </si>
  <si>
    <t>t</t>
  </si>
  <si>
    <t>9</t>
  </si>
  <si>
    <t>Ostatní konstrukce a práce-bourání</t>
  </si>
  <si>
    <t>kpl</t>
  </si>
  <si>
    <t>Celkem bez DPH</t>
  </si>
  <si>
    <t>m</t>
  </si>
  <si>
    <t>Zemní práce</t>
  </si>
  <si>
    <t>Odstranění asfaltového krytu t. do 10 cm při opravách výtluků</t>
  </si>
  <si>
    <t>Celkem včetně DPH</t>
  </si>
  <si>
    <t>Oprava povrchu silnice III/33418 Kouřim kř.33417 - Svojšice (k dlažbě) km 0,866 - 5,166</t>
  </si>
  <si>
    <t>Středisko Kolín</t>
  </si>
  <si>
    <t>Krajská správa a údržba silnic Středočeského kraje, příspěvková organizace</t>
  </si>
  <si>
    <t>Datum:</t>
  </si>
  <si>
    <t>938909612</t>
  </si>
  <si>
    <t>Odstranění nánosu na krajnicích tl do 200 mm</t>
  </si>
  <si>
    <t>22712</t>
  </si>
  <si>
    <t>113154264</t>
  </si>
  <si>
    <t>Frézování živičného krytu tl 100 mm pruh š 2 m pl do 1000 m2 s překážkami v trase</t>
  </si>
  <si>
    <t>m3</t>
  </si>
  <si>
    <t>938902113</t>
  </si>
  <si>
    <t>Čištění příkopů komunikací příkopovým rypadlem objem nánosu do 0,5 m3/m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</si>
  <si>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</si>
  <si>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</si>
  <si>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</si>
  <si>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</si>
  <si>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171201201</t>
  </si>
  <si>
    <t>Uložení sypaniny na skládky</t>
  </si>
  <si>
    <t>171201211</t>
  </si>
  <si>
    <t>Poplatek za uložení odpadu ze sypaniny na skládce (skládkovné)</t>
  </si>
  <si>
    <t>569931132</t>
  </si>
  <si>
    <t>Zpevnění krajnic asfaltovým recyklátem tl 100 mm</t>
  </si>
  <si>
    <t>572241122</t>
  </si>
  <si>
    <t>Vyspravení výtluků asfaltovým betonem ACO (AB)</t>
  </si>
  <si>
    <t>577144121</t>
  </si>
  <si>
    <t>572141112</t>
  </si>
  <si>
    <t>915111111</t>
  </si>
  <si>
    <t>Vodorovné dopravní značení dělící čáry souvislé š 125 mm základní bílá barva</t>
  </si>
  <si>
    <t>999003R</t>
  </si>
  <si>
    <t>Dopravně inženýrská opatření</t>
  </si>
  <si>
    <t>899331111</t>
  </si>
  <si>
    <t>Výšková úprava uličního vstupu nebo vpusti do 200 mm zvýšením poklopu</t>
  </si>
  <si>
    <t>ks</t>
  </si>
  <si>
    <t>899431111</t>
  </si>
  <si>
    <t>Výšková úprava uličního vstupu nebo vpusti do 200 mm zvýšením krycího hrnce, šoupěte nebo hydrantu</t>
  </si>
  <si>
    <t>DPH 21%</t>
  </si>
  <si>
    <t>Asfaltový beton vrstva obrusná ACO 11 (ABS) tř. I tl 50 mm š přes 3 m z nemodifikovaného asfaltu vč. spojovacího asf. postřiku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</si>
</sst>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65" fontId="4" fillId="0" borderId="14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5" fontId="4" fillId="0" borderId="16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6" fontId="4" fillId="0" borderId="17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4" fontId="4" fillId="0" borderId="19" xfId="46" applyNumberFormat="1" applyFont="1" applyBorder="1" applyAlignment="1">
      <alignment horizontal="center"/>
      <protection locked="0"/>
    </xf>
    <xf numFmtId="0" fontId="4" fillId="0" borderId="20" xfId="46" applyFont="1" applyBorder="1" applyAlignment="1">
      <alignment horizontal="left" wrapText="1"/>
      <protection locked="0"/>
    </xf>
    <xf numFmtId="165" fontId="4" fillId="0" borderId="20" xfId="46" applyNumberFormat="1" applyFont="1" applyBorder="1" applyAlignment="1">
      <alignment horizontal="right"/>
      <protection locked="0"/>
    </xf>
    <xf numFmtId="166" fontId="4" fillId="0" borderId="20" xfId="46" applyNumberFormat="1" applyFont="1" applyBorder="1" applyAlignment="1">
      <alignment horizontal="right"/>
      <protection locked="0"/>
    </xf>
    <xf numFmtId="166" fontId="4" fillId="0" borderId="21" xfId="0" applyNumberFormat="1" applyFont="1" applyBorder="1" applyAlignment="1">
      <alignment horizontal="right"/>
    </xf>
    <xf numFmtId="166" fontId="4" fillId="0" borderId="22" xfId="0" applyNumberFormat="1" applyFont="1" applyBorder="1" applyAlignment="1">
      <alignment horizontal="right"/>
    </xf>
    <xf numFmtId="0" fontId="42" fillId="0" borderId="0" xfId="0" applyFont="1" applyAlignment="1">
      <alignment horizontal="left" wrapText="1"/>
    </xf>
    <xf numFmtId="165" fontId="42" fillId="0" borderId="0" xfId="0" applyNumberFormat="1" applyFont="1" applyAlignment="1">
      <alignment horizontal="right"/>
    </xf>
    <xf numFmtId="166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 vertical="top" wrapText="1"/>
    </xf>
    <xf numFmtId="165" fontId="42" fillId="0" borderId="0" xfId="0" applyNumberFormat="1" applyFont="1" applyAlignment="1">
      <alignment horizontal="right" vertical="top"/>
    </xf>
    <xf numFmtId="166" fontId="42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 wrapText="1"/>
    </xf>
    <xf numFmtId="165" fontId="4" fillId="0" borderId="2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0" fontId="4" fillId="0" borderId="23" xfId="46" applyFont="1" applyBorder="1" applyAlignment="1">
      <alignment horizontal="left" wrapText="1"/>
      <protection locked="0"/>
    </xf>
    <xf numFmtId="165" fontId="4" fillId="0" borderId="23" xfId="46" applyNumberFormat="1" applyFont="1" applyBorder="1" applyAlignment="1">
      <alignment horizontal="right"/>
      <protection locked="0"/>
    </xf>
    <xf numFmtId="166" fontId="4" fillId="0" borderId="23" xfId="46" applyNumberFormat="1" applyFont="1" applyBorder="1" applyAlignment="1">
      <alignment horizontal="right"/>
      <protection locked="0"/>
    </xf>
    <xf numFmtId="16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165" fontId="4" fillId="0" borderId="25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4" fontId="4" fillId="0" borderId="27" xfId="46" applyNumberFormat="1" applyFont="1" applyBorder="1" applyAlignment="1">
      <alignment horizontal="center"/>
      <protection locked="0"/>
    </xf>
    <xf numFmtId="166" fontId="4" fillId="0" borderId="28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center"/>
    </xf>
    <xf numFmtId="164" fontId="4" fillId="0" borderId="29" xfId="46" applyNumberFormat="1" applyFont="1" applyBorder="1" applyAlignment="1">
      <alignment horizontal="center"/>
      <protection locked="0"/>
    </xf>
    <xf numFmtId="0" fontId="4" fillId="0" borderId="30" xfId="46" applyFont="1" applyBorder="1" applyAlignment="1">
      <alignment horizontal="left" wrapText="1"/>
      <protection locked="0"/>
    </xf>
    <xf numFmtId="165" fontId="4" fillId="0" borderId="30" xfId="46" applyNumberFormat="1" applyFont="1" applyBorder="1" applyAlignment="1">
      <alignment horizontal="right"/>
      <protection locked="0"/>
    </xf>
    <xf numFmtId="166" fontId="4" fillId="0" borderId="30" xfId="46" applyNumberFormat="1" applyFont="1" applyBorder="1" applyAlignment="1">
      <alignment horizontal="right"/>
      <protection locked="0"/>
    </xf>
    <xf numFmtId="166" fontId="4" fillId="0" borderId="31" xfId="0" applyNumberFormat="1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PageLayoutView="0" workbookViewId="0" topLeftCell="A1">
      <selection activeCell="J30" sqref="J30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54.660156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32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31</v>
      </c>
      <c r="B3" s="8"/>
      <c r="C3" s="8"/>
      <c r="D3" s="8"/>
      <c r="E3" s="10"/>
      <c r="F3" s="8"/>
      <c r="G3" s="8"/>
    </row>
    <row r="4" spans="1:7" s="6" customFormat="1" ht="12.75" customHeight="1">
      <c r="A4" s="9"/>
      <c r="B4" s="8"/>
      <c r="C4" s="9"/>
      <c r="D4" s="8"/>
      <c r="E4" s="10"/>
      <c r="F4" s="8"/>
      <c r="G4" s="8"/>
    </row>
    <row r="5" spans="1:7" s="6" customFormat="1" ht="12.75" customHeight="1">
      <c r="A5" s="10" t="s">
        <v>1</v>
      </c>
      <c r="B5" s="8"/>
      <c r="C5" s="8" t="s">
        <v>33</v>
      </c>
      <c r="D5" s="8"/>
      <c r="E5" s="10"/>
      <c r="F5" s="8"/>
      <c r="G5" s="8"/>
    </row>
    <row r="6" spans="1:7" s="6" customFormat="1" ht="12.75" customHeight="1">
      <c r="A6" s="10" t="s">
        <v>2</v>
      </c>
      <c r="B6" s="8"/>
      <c r="C6" s="8"/>
      <c r="D6" s="8"/>
      <c r="E6" s="10" t="s">
        <v>34</v>
      </c>
      <c r="F6" s="8"/>
      <c r="G6" s="8"/>
    </row>
    <row r="7" spans="1:7" s="6" customFormat="1" ht="6" customHeight="1" thickBot="1">
      <c r="A7" s="8"/>
      <c r="B7" s="8"/>
      <c r="C7" s="8"/>
      <c r="D7" s="8"/>
      <c r="E7" s="8"/>
      <c r="F7" s="8"/>
      <c r="G7" s="8"/>
    </row>
    <row r="8" spans="1:7" s="6" customFormat="1" ht="28.5" customHeight="1" thickBo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</row>
    <row r="9" spans="1:7" s="6" customFormat="1" ht="12.75" customHeight="1" thickBot="1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</row>
    <row r="10" spans="1:7" s="6" customFormat="1" ht="9.75" customHeight="1">
      <c r="A10" s="12"/>
      <c r="B10" s="12"/>
      <c r="C10" s="12"/>
      <c r="D10" s="12"/>
      <c r="E10" s="12"/>
      <c r="F10" s="12"/>
      <c r="G10" s="12"/>
    </row>
    <row r="11" spans="1:7" s="6" customFormat="1" ht="21" customHeight="1">
      <c r="A11" s="13"/>
      <c r="B11" s="14" t="s">
        <v>17</v>
      </c>
      <c r="C11" s="14" t="s">
        <v>18</v>
      </c>
      <c r="D11" s="14"/>
      <c r="E11" s="15"/>
      <c r="F11" s="16"/>
      <c r="G11" s="16">
        <f>G12+G22+G27</f>
        <v>0</v>
      </c>
    </row>
    <row r="12" spans="1:7" s="6" customFormat="1" ht="21" customHeight="1" thickBot="1">
      <c r="A12" s="32"/>
      <c r="B12" s="33" t="s">
        <v>10</v>
      </c>
      <c r="C12" s="33" t="s">
        <v>28</v>
      </c>
      <c r="D12" s="33"/>
      <c r="E12" s="34"/>
      <c r="F12" s="35"/>
      <c r="G12" s="35">
        <f>SUM(G13:G20)</f>
        <v>0</v>
      </c>
    </row>
    <row r="13" spans="1:7" s="6" customFormat="1" ht="13.5" customHeight="1">
      <c r="A13" s="59">
        <v>1</v>
      </c>
      <c r="B13" s="60" t="s">
        <v>35</v>
      </c>
      <c r="C13" s="60" t="s">
        <v>36</v>
      </c>
      <c r="D13" s="60" t="s">
        <v>20</v>
      </c>
      <c r="E13" s="61">
        <v>4000</v>
      </c>
      <c r="F13" s="62"/>
      <c r="G13" s="63">
        <f aca="true" t="shared" si="0" ref="G13:G20">E13*F13</f>
        <v>0</v>
      </c>
    </row>
    <row r="14" spans="1:7" s="6" customFormat="1" ht="13.5" customHeight="1">
      <c r="A14" s="64">
        <v>2</v>
      </c>
      <c r="B14" s="56" t="s">
        <v>37</v>
      </c>
      <c r="C14" s="56" t="s">
        <v>29</v>
      </c>
      <c r="D14" s="56" t="s">
        <v>20</v>
      </c>
      <c r="E14" s="57">
        <v>150</v>
      </c>
      <c r="F14" s="58"/>
      <c r="G14" s="65">
        <f t="shared" si="0"/>
        <v>0</v>
      </c>
    </row>
    <row r="15" spans="1:7" s="6" customFormat="1" ht="24.75" customHeight="1">
      <c r="A15" s="66">
        <v>3</v>
      </c>
      <c r="B15" s="53" t="s">
        <v>38</v>
      </c>
      <c r="C15" s="53" t="s">
        <v>39</v>
      </c>
      <c r="D15" s="53" t="s">
        <v>40</v>
      </c>
      <c r="E15" s="54">
        <v>180</v>
      </c>
      <c r="F15" s="55"/>
      <c r="G15" s="65">
        <f t="shared" si="0"/>
        <v>0</v>
      </c>
    </row>
    <row r="16" spans="1:7" s="6" customFormat="1" ht="24.75" customHeight="1">
      <c r="A16" s="66">
        <v>4</v>
      </c>
      <c r="B16" s="53" t="s">
        <v>41</v>
      </c>
      <c r="C16" s="53" t="s">
        <v>42</v>
      </c>
      <c r="D16" s="53" t="s">
        <v>27</v>
      </c>
      <c r="E16" s="54">
        <v>4000</v>
      </c>
      <c r="F16" s="55"/>
      <c r="G16" s="65">
        <f t="shared" si="0"/>
        <v>0</v>
      </c>
    </row>
    <row r="17" spans="1:7" s="6" customFormat="1" ht="24.75" customHeight="1">
      <c r="A17" s="64">
        <v>5</v>
      </c>
      <c r="B17" s="56" t="s">
        <v>43</v>
      </c>
      <c r="C17" s="56" t="s">
        <v>44</v>
      </c>
      <c r="D17" s="56" t="s">
        <v>40</v>
      </c>
      <c r="E17" s="57">
        <v>2400</v>
      </c>
      <c r="F17" s="58"/>
      <c r="G17" s="65">
        <f t="shared" si="0"/>
        <v>0</v>
      </c>
    </row>
    <row r="18" spans="1:7" s="6" customFormat="1" ht="24.75" customHeight="1">
      <c r="A18" s="66">
        <v>6</v>
      </c>
      <c r="B18" s="53" t="s">
        <v>45</v>
      </c>
      <c r="C18" s="53" t="s">
        <v>46</v>
      </c>
      <c r="D18" s="53" t="s">
        <v>40</v>
      </c>
      <c r="E18" s="54">
        <v>72000</v>
      </c>
      <c r="F18" s="55"/>
      <c r="G18" s="65">
        <f t="shared" si="0"/>
        <v>0</v>
      </c>
    </row>
    <row r="19" spans="1:7" s="6" customFormat="1" ht="13.5" customHeight="1">
      <c r="A19" s="66">
        <v>7</v>
      </c>
      <c r="B19" s="53" t="s">
        <v>47</v>
      </c>
      <c r="C19" s="53" t="s">
        <v>48</v>
      </c>
      <c r="D19" s="53" t="s">
        <v>40</v>
      </c>
      <c r="E19" s="54">
        <v>2400</v>
      </c>
      <c r="F19" s="55"/>
      <c r="G19" s="65">
        <f t="shared" si="0"/>
        <v>0</v>
      </c>
    </row>
    <row r="20" spans="1:7" s="6" customFormat="1" ht="13.5" customHeight="1" thickBot="1">
      <c r="A20" s="67">
        <v>8</v>
      </c>
      <c r="B20" s="68" t="s">
        <v>49</v>
      </c>
      <c r="C20" s="68" t="s">
        <v>50</v>
      </c>
      <c r="D20" s="68" t="s">
        <v>22</v>
      </c>
      <c r="E20" s="69">
        <v>4560</v>
      </c>
      <c r="F20" s="70"/>
      <c r="G20" s="71">
        <f t="shared" si="0"/>
        <v>0</v>
      </c>
    </row>
    <row r="21" spans="1:7" s="6" customFormat="1" ht="13.5" customHeight="1">
      <c r="A21" s="49"/>
      <c r="B21" s="50"/>
      <c r="C21" s="50"/>
      <c r="D21" s="50"/>
      <c r="E21" s="51"/>
      <c r="F21" s="52"/>
      <c r="G21" s="52"/>
    </row>
    <row r="22" spans="1:7" s="6" customFormat="1" ht="21" customHeight="1" thickBot="1">
      <c r="A22" s="13"/>
      <c r="B22" s="14" t="s">
        <v>14</v>
      </c>
      <c r="C22" s="14" t="s">
        <v>19</v>
      </c>
      <c r="D22" s="14"/>
      <c r="E22" s="15"/>
      <c r="F22" s="16"/>
      <c r="G22" s="16">
        <f>SUM(G23:G26)</f>
        <v>0</v>
      </c>
    </row>
    <row r="23" spans="1:7" s="6" customFormat="1" ht="13.5" customHeight="1">
      <c r="A23" s="17">
        <v>9</v>
      </c>
      <c r="B23" s="18" t="s">
        <v>51</v>
      </c>
      <c r="C23" s="18" t="s">
        <v>52</v>
      </c>
      <c r="D23" s="18" t="s">
        <v>20</v>
      </c>
      <c r="E23" s="19">
        <v>4000</v>
      </c>
      <c r="F23" s="20"/>
      <c r="G23" s="31">
        <f>E23*F23</f>
        <v>0</v>
      </c>
    </row>
    <row r="24" spans="1:7" s="6" customFormat="1" ht="13.5" customHeight="1">
      <c r="A24" s="37">
        <v>10</v>
      </c>
      <c r="B24" s="38" t="s">
        <v>53</v>
      </c>
      <c r="C24" s="38" t="s">
        <v>54</v>
      </c>
      <c r="D24" s="38" t="s">
        <v>22</v>
      </c>
      <c r="E24" s="39">
        <v>40</v>
      </c>
      <c r="F24" s="40"/>
      <c r="G24" s="36">
        <f>E24*F24</f>
        <v>0</v>
      </c>
    </row>
    <row r="25" spans="1:7" s="6" customFormat="1" ht="24.75" customHeight="1">
      <c r="A25" s="21">
        <v>11</v>
      </c>
      <c r="B25" s="22" t="s">
        <v>55</v>
      </c>
      <c r="C25" s="22" t="s">
        <v>67</v>
      </c>
      <c r="D25" s="22" t="s">
        <v>20</v>
      </c>
      <c r="E25" s="23">
        <v>24750</v>
      </c>
      <c r="F25" s="24"/>
      <c r="G25" s="42">
        <f>E25*F25</f>
        <v>0</v>
      </c>
    </row>
    <row r="26" spans="1:7" s="6" customFormat="1" ht="24.75" customHeight="1" thickBot="1">
      <c r="A26" s="25">
        <v>12</v>
      </c>
      <c r="B26" s="26" t="s">
        <v>56</v>
      </c>
      <c r="C26" s="26" t="s">
        <v>21</v>
      </c>
      <c r="D26" s="26" t="s">
        <v>22</v>
      </c>
      <c r="E26" s="27">
        <v>1960</v>
      </c>
      <c r="F26" s="28"/>
      <c r="G26" s="41">
        <f>E26*F26</f>
        <v>0</v>
      </c>
    </row>
    <row r="27" spans="1:7" s="6" customFormat="1" ht="21" customHeight="1" thickBot="1">
      <c r="A27" s="13"/>
      <c r="B27" s="14" t="s">
        <v>23</v>
      </c>
      <c r="C27" s="14" t="s">
        <v>24</v>
      </c>
      <c r="D27" s="14"/>
      <c r="E27" s="15"/>
      <c r="F27" s="16"/>
      <c r="G27" s="16">
        <f>SUM(G28:G31)</f>
        <v>0</v>
      </c>
    </row>
    <row r="28" spans="1:7" s="6" customFormat="1" ht="24.75" customHeight="1">
      <c r="A28" s="17">
        <v>13</v>
      </c>
      <c r="B28" s="18" t="s">
        <v>57</v>
      </c>
      <c r="C28" s="18" t="s">
        <v>58</v>
      </c>
      <c r="D28" s="18" t="s">
        <v>27</v>
      </c>
      <c r="E28" s="19">
        <v>8600</v>
      </c>
      <c r="F28" s="20"/>
      <c r="G28" s="31">
        <f>E28*F28</f>
        <v>0</v>
      </c>
    </row>
    <row r="29" spans="1:7" s="6" customFormat="1" ht="13.5" customHeight="1">
      <c r="A29" s="37">
        <v>14</v>
      </c>
      <c r="B29" s="38" t="s">
        <v>59</v>
      </c>
      <c r="C29" s="38" t="s">
        <v>60</v>
      </c>
      <c r="D29" s="38" t="s">
        <v>25</v>
      </c>
      <c r="E29" s="39">
        <v>1</v>
      </c>
      <c r="F29" s="40"/>
      <c r="G29" s="36">
        <f>E29*F29</f>
        <v>0</v>
      </c>
    </row>
    <row r="30" spans="1:7" s="6" customFormat="1" ht="24.75" customHeight="1">
      <c r="A30" s="21">
        <v>15</v>
      </c>
      <c r="B30" s="22" t="s">
        <v>61</v>
      </c>
      <c r="C30" s="22" t="s">
        <v>62</v>
      </c>
      <c r="D30" s="22" t="s">
        <v>63</v>
      </c>
      <c r="E30" s="23">
        <v>23</v>
      </c>
      <c r="F30" s="24"/>
      <c r="G30" s="42">
        <f>E30*F30</f>
        <v>0</v>
      </c>
    </row>
    <row r="31" spans="1:7" s="6" customFormat="1" ht="24.75" customHeight="1" thickBot="1">
      <c r="A31" s="25">
        <v>16</v>
      </c>
      <c r="B31" s="26" t="s">
        <v>64</v>
      </c>
      <c r="C31" s="26" t="s">
        <v>65</v>
      </c>
      <c r="D31" s="26" t="s">
        <v>63</v>
      </c>
      <c r="E31" s="27">
        <v>13</v>
      </c>
      <c r="F31" s="28"/>
      <c r="G31" s="41">
        <f>E31*F31</f>
        <v>0</v>
      </c>
    </row>
    <row r="32" spans="1:7" s="6" customFormat="1" ht="21" customHeight="1">
      <c r="A32" s="29"/>
      <c r="B32" s="30"/>
      <c r="C32" s="43" t="s">
        <v>26</v>
      </c>
      <c r="D32" s="43"/>
      <c r="E32" s="44"/>
      <c r="F32" s="45"/>
      <c r="G32" s="45">
        <f>G11</f>
        <v>0</v>
      </c>
    </row>
    <row r="33" spans="3:7" ht="12" customHeight="1">
      <c r="C33" s="46" t="s">
        <v>66</v>
      </c>
      <c r="D33" s="46"/>
      <c r="E33" s="47"/>
      <c r="F33" s="48"/>
      <c r="G33" s="48">
        <f>G32*0.21</f>
        <v>0</v>
      </c>
    </row>
    <row r="34" spans="3:7" ht="12" customHeight="1">
      <c r="C34" s="46" t="s">
        <v>30</v>
      </c>
      <c r="D34" s="46"/>
      <c r="E34" s="47"/>
      <c r="F34" s="48"/>
      <c r="G34" s="48">
        <f>SUM(G32:G33)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Kukura</dc:creator>
  <cp:keywords/>
  <dc:description/>
  <cp:lastModifiedBy>Ján Kukura</cp:lastModifiedBy>
  <cp:lastPrinted>2011-11-03T06:27:27Z</cp:lastPrinted>
  <dcterms:created xsi:type="dcterms:W3CDTF">2011-11-02T13:00:14Z</dcterms:created>
  <dcterms:modified xsi:type="dcterms:W3CDTF">2018-04-27T06:49:42Z</dcterms:modified>
  <cp:category/>
  <cp:version/>
  <cp:contentType/>
  <cp:contentStatus/>
</cp:coreProperties>
</file>