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servrovna" sheetId="7" r:id="rId1"/>
  </sheets>
  <definedNames>
    <definedName name="_xlnm.Print_Area" localSheetId="0">'servrovna'!$A$1:$W$35</definedName>
  </definedNames>
  <calcPr calcId="191029"/>
  <extLst/>
</workbook>
</file>

<file path=xl/sharedStrings.xml><?xml version="1.0" encoding="utf-8"?>
<sst xmlns="http://schemas.openxmlformats.org/spreadsheetml/2006/main" count="63" uniqueCount="46">
  <si>
    <t>Specifikace předmětu poptávkového řízení</t>
  </si>
  <si>
    <t>Celkem</t>
  </si>
  <si>
    <t>1ks</t>
  </si>
  <si>
    <t>2ks</t>
  </si>
  <si>
    <t>server</t>
  </si>
  <si>
    <t>cena bez DPH</t>
  </si>
  <si>
    <t>DPH 21%</t>
  </si>
  <si>
    <t>cena celkem</t>
  </si>
  <si>
    <t>konfigurovatelný jednopaticový server (lze i 2paticový, 2. patice může být osazena nebo může zůstat volná)</t>
  </si>
  <si>
    <t>16 nebo více DIMM slotů pro instalaci pamětí typu DDR5 RDIMM nebo LRDIMM</t>
  </si>
  <si>
    <t>16 ks a více</t>
  </si>
  <si>
    <t>2portový 1 Gbit/s RJ-45 Ethernet adaptér</t>
  </si>
  <si>
    <t>2portový 10GBase-T RJ-45 Ethernet adaptér</t>
  </si>
  <si>
    <t>minimálně 3x USB port (1x přední, 2x zadní)</t>
  </si>
  <si>
    <t>3ks</t>
  </si>
  <si>
    <t>minimálně 1x fyzicky 12jádrový procesor (lze i více jader, max. 16 jader/cpu)</t>
  </si>
  <si>
    <t>Minimálně 128 GB paměti RAM v modulech DDR5-4800 RDIMM s podporou ECC s možností rozšíření na dvojnásobnou kapacitu bez nutnosti výměny modulů, minimálně polovina z celkového počtu DIMM slotů v serveru musí být prázdná</t>
  </si>
  <si>
    <t>1x RAID řadič - podpora min. 12 Gbit/s SAS disků; minimálně 4 GB cache; RAID 1, 10, 5, 50, 6, 60, RAID řadič musí mít ochranu proti ztrátě dat při výpadku elektrického proudu (např. supercapacitor...)</t>
  </si>
  <si>
    <t>2x hot-plug zdroj s certifikací splňující EU regulace</t>
  </si>
  <si>
    <t>1x dedikovaná RJ-45 port</t>
  </si>
  <si>
    <t>Školní licence pro podklad a virtualizaci 10 ti serverů</t>
  </si>
  <si>
    <t>device CAL licencí</t>
  </si>
  <si>
    <t>RDP user licencí</t>
  </si>
  <si>
    <t>Licence</t>
  </si>
  <si>
    <t>procesor pro vzdálenou správu (virtuální grafická konzole), všechny pozice na ventilátory v serveru musí být plně osazeny hot-plug ventilátory, které jsou certifikovány výrobcem serveru pro použití v dodaném typu serveru, provedení rackmount</t>
  </si>
  <si>
    <t>CPU</t>
  </si>
  <si>
    <t>RAM</t>
  </si>
  <si>
    <t>HDD</t>
  </si>
  <si>
    <t>RAID kontroler</t>
  </si>
  <si>
    <t>Napájení</t>
  </si>
  <si>
    <t>Management pro vzdálený přístup</t>
  </si>
  <si>
    <t>Poskytnutá záruka</t>
  </si>
  <si>
    <t>minimálně 1x PCIe 5.0 x16,  tyto sloty musí být připojeny k osazenému procesoru</t>
  </si>
  <si>
    <t>licence pro aktualizaci BIOS a HW komponent serveru</t>
  </si>
  <si>
    <t>60 měsíců NBD</t>
  </si>
  <si>
    <t>250ks</t>
  </si>
  <si>
    <t>50ks</t>
  </si>
  <si>
    <t>disková klec s backplane minimálně na 8x 2,5" pevný disk</t>
  </si>
  <si>
    <t>minimální celková použitelná kapacita musí být 28.0TB, v RAID 5, vlastní SSD disková kapacita pro OS minimálně 2.0TB v RAID 5</t>
  </si>
  <si>
    <t>NAS</t>
  </si>
  <si>
    <t>12ti pozicové NAS úložiště, podporující ZFS technologii, redundantními zdroji, možnost rozšíření až na 204 disků, rackmount 2U</t>
  </si>
  <si>
    <t>12ks</t>
  </si>
  <si>
    <t xml:space="preserve">Minimálně 12x 10 TB s 5ti letou zárukou určenou do NAS zařízení </t>
  </si>
  <si>
    <t>60 měsíců</t>
  </si>
  <si>
    <t>Celkem za hardware, licence a NAS</t>
  </si>
  <si>
    <t>1x PCIe 4.0 x8 a možnost osadit OCP 3.0 slot, tyto sloty musí být připojeny k osazenému procesoru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</si>
</sst>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ptos"/>
      <family val="2"/>
    </font>
    <font>
      <b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/>
      <bottom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ck"/>
    </border>
    <border>
      <left/>
      <right/>
      <top style="double"/>
      <bottom style="thick"/>
    </border>
    <border>
      <left/>
      <right style="thin"/>
      <top style="double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ck"/>
      <bottom style="thick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/>
    <xf numFmtId="164" fontId="4" fillId="2" borderId="0" xfId="0" applyNumberFormat="1" applyFont="1" applyFill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4" fontId="4" fillId="2" borderId="9" xfId="0" applyNumberFormat="1" applyFont="1" applyFill="1" applyBorder="1"/>
    <xf numFmtId="164" fontId="4" fillId="2" borderId="10" xfId="0" applyNumberFormat="1" applyFont="1" applyFill="1" applyBorder="1"/>
    <xf numFmtId="0" fontId="3" fillId="3" borderId="1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 wrapText="1"/>
    </xf>
    <xf numFmtId="164" fontId="0" fillId="2" borderId="12" xfId="0" applyNumberFormat="1" applyFont="1" applyFill="1" applyBorder="1" applyAlignment="1">
      <alignment vertical="center" wrapText="1"/>
    </xf>
    <xf numFmtId="164" fontId="0" fillId="2" borderId="4" xfId="0" applyNumberFormat="1" applyFont="1" applyFill="1" applyBorder="1" applyAlignment="1">
      <alignment vertical="center" wrapText="1"/>
    </xf>
    <xf numFmtId="164" fontId="0" fillId="2" borderId="13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 wrapText="1"/>
    </xf>
    <xf numFmtId="164" fontId="0" fillId="4" borderId="2" xfId="0" applyNumberFormat="1" applyFill="1" applyBorder="1" applyAlignment="1">
      <alignment vertical="center" wrapText="1"/>
    </xf>
    <xf numFmtId="164" fontId="0" fillId="4" borderId="4" xfId="0" applyNumberFormat="1" applyFill="1" applyBorder="1" applyAlignment="1">
      <alignment vertical="center" wrapText="1"/>
    </xf>
    <xf numFmtId="164" fontId="4" fillId="5" borderId="9" xfId="0" applyNumberFormat="1" applyFont="1" applyFill="1" applyBorder="1"/>
    <xf numFmtId="164" fontId="4" fillId="5" borderId="10" xfId="0" applyNumberFormat="1" applyFont="1" applyFill="1" applyBorder="1"/>
    <xf numFmtId="0" fontId="0" fillId="2" borderId="0" xfId="0" applyFill="1" applyAlignment="1">
      <alignment horizontal="center"/>
    </xf>
    <xf numFmtId="0" fontId="4" fillId="2" borderId="0" xfId="0" applyFont="1" applyFill="1" applyBorder="1"/>
    <xf numFmtId="0" fontId="0" fillId="0" borderId="0" xfId="0" applyBorder="1"/>
    <xf numFmtId="164" fontId="4" fillId="2" borderId="0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0" fillId="2" borderId="0" xfId="0" applyFont="1" applyFill="1"/>
    <xf numFmtId="0" fontId="3" fillId="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4" fontId="4" fillId="2" borderId="15" xfId="0" applyNumberFormat="1" applyFont="1" applyFill="1" applyBorder="1"/>
    <xf numFmtId="164" fontId="4" fillId="2" borderId="16" xfId="0" applyNumberFormat="1" applyFont="1" applyFill="1" applyBorder="1"/>
    <xf numFmtId="0" fontId="6" fillId="2" borderId="17" xfId="0" applyFont="1" applyFill="1" applyBorder="1"/>
    <xf numFmtId="0" fontId="0" fillId="0" borderId="18" xfId="0" applyBorder="1"/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" borderId="20" xfId="0" applyFon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vertical="center" wrapText="1"/>
    </xf>
    <xf numFmtId="164" fontId="0" fillId="2" borderId="20" xfId="0" applyNumberFormat="1" applyFont="1" applyFill="1" applyBorder="1" applyAlignment="1">
      <alignment vertical="center" wrapText="1"/>
    </xf>
    <xf numFmtId="164" fontId="0" fillId="2" borderId="21" xfId="0" applyNumberFormat="1" applyFont="1" applyFill="1" applyBorder="1" applyAlignment="1">
      <alignment vertical="center" wrapText="1"/>
    </xf>
    <xf numFmtId="164" fontId="0" fillId="4" borderId="2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164" fontId="0" fillId="2" borderId="22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164" fontId="0" fillId="2" borderId="24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3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4" fillId="2" borderId="34" xfId="0" applyFont="1" applyFill="1" applyBorder="1"/>
    <xf numFmtId="0" fontId="0" fillId="0" borderId="35" xfId="0" applyBorder="1"/>
    <xf numFmtId="0" fontId="0" fillId="0" borderId="9" xfId="0" applyBorder="1"/>
    <xf numFmtId="0" fontId="8" fillId="3" borderId="3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3" fillId="3" borderId="44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45" xfId="0" applyBorder="1" applyAlignment="1">
      <alignment wrapText="1"/>
    </xf>
    <xf numFmtId="0" fontId="4" fillId="5" borderId="46" xfId="0" applyFont="1" applyFill="1" applyBorder="1"/>
    <xf numFmtId="0" fontId="0" fillId="5" borderId="47" xfId="0" applyFill="1" applyBorder="1"/>
    <xf numFmtId="0" fontId="0" fillId="5" borderId="48" xfId="0" applyFill="1" applyBorder="1"/>
    <xf numFmtId="0" fontId="0" fillId="2" borderId="1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0" fillId="2" borderId="1" xfId="0" applyFill="1" applyBorder="1"/>
    <xf numFmtId="0" fontId="7" fillId="2" borderId="4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0" borderId="49" xfId="0" applyBorder="1"/>
    <xf numFmtId="0" fontId="7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8" fillId="3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9" xfId="20"/>
    <cellStyle name="Normální 2 2" xfId="21"/>
    <cellStyle name="Normální 10" xfId="22"/>
    <cellStyle name="Měna 12 2" xfId="23"/>
    <cellStyle name="Měn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77A3-1D37-45EA-8E85-8FDA976F79D4}">
  <dimension ref="A2:J33"/>
  <sheetViews>
    <sheetView showGridLines="0" tabSelected="1" workbookViewId="0" topLeftCell="A16">
      <selection activeCell="F18" sqref="F18"/>
    </sheetView>
  </sheetViews>
  <sheetFormatPr defaultColWidth="9.140625" defaultRowHeight="15"/>
  <cols>
    <col min="1" max="1" width="18.421875" style="38" customWidth="1"/>
    <col min="2" max="2" width="8.421875" style="1" customWidth="1"/>
    <col min="3" max="3" width="42.00390625" style="1" customWidth="1"/>
    <col min="4" max="4" width="34.421875" style="1" customWidth="1"/>
    <col min="5" max="5" width="51.8515625" style="1" bestFit="1" customWidth="1"/>
    <col min="6" max="7" width="14.7109375" style="1" bestFit="1" customWidth="1"/>
    <col min="8" max="8" width="16.421875" style="1" bestFit="1" customWidth="1"/>
    <col min="9" max="9" width="9.140625" style="1" customWidth="1"/>
    <col min="10" max="10" width="15.421875" style="1" bestFit="1" customWidth="1"/>
    <col min="11" max="16384" width="9.140625" style="1" customWidth="1"/>
  </cols>
  <sheetData>
    <row r="2" spans="1:8" ht="21.75" thickBot="1">
      <c r="A2" s="87" t="s">
        <v>0</v>
      </c>
      <c r="B2" s="87"/>
      <c r="C2" s="87"/>
      <c r="D2" s="87"/>
      <c r="E2" s="87"/>
      <c r="F2" s="32" t="s">
        <v>5</v>
      </c>
      <c r="G2" s="17" t="s">
        <v>6</v>
      </c>
      <c r="H2" s="17" t="s">
        <v>7</v>
      </c>
    </row>
    <row r="3" spans="1:8" ht="33" customHeight="1" thickTop="1">
      <c r="A3" s="106" t="s">
        <v>4</v>
      </c>
      <c r="B3" s="3" t="s">
        <v>2</v>
      </c>
      <c r="C3" s="85" t="s">
        <v>8</v>
      </c>
      <c r="D3" s="86"/>
      <c r="E3" s="86"/>
      <c r="F3" s="54">
        <v>0</v>
      </c>
      <c r="G3" s="57">
        <f>F3*0.21</f>
        <v>0</v>
      </c>
      <c r="H3" s="60">
        <f>F3+G3</f>
        <v>0</v>
      </c>
    </row>
    <row r="4" spans="1:8" ht="36.75" customHeight="1">
      <c r="A4" s="107"/>
      <c r="B4" s="4" t="s">
        <v>2</v>
      </c>
      <c r="C4" s="77" t="s">
        <v>37</v>
      </c>
      <c r="D4" s="78"/>
      <c r="E4" s="78"/>
      <c r="F4" s="55"/>
      <c r="G4" s="58"/>
      <c r="H4" s="61"/>
    </row>
    <row r="5" spans="1:8" ht="38.25" customHeight="1">
      <c r="A5" s="107"/>
      <c r="B5" s="5" t="s">
        <v>10</v>
      </c>
      <c r="C5" s="77" t="s">
        <v>9</v>
      </c>
      <c r="D5" s="78"/>
      <c r="E5" s="78"/>
      <c r="F5" s="55"/>
      <c r="G5" s="58"/>
      <c r="H5" s="61"/>
    </row>
    <row r="6" spans="1:8" ht="36" customHeight="1">
      <c r="A6" s="107"/>
      <c r="B6" s="4" t="s">
        <v>2</v>
      </c>
      <c r="C6" s="77" t="s">
        <v>11</v>
      </c>
      <c r="D6" s="78"/>
      <c r="E6" s="78"/>
      <c r="F6" s="55"/>
      <c r="G6" s="58"/>
      <c r="H6" s="61"/>
    </row>
    <row r="7" spans="1:8" ht="35.25" customHeight="1">
      <c r="A7" s="107"/>
      <c r="B7" s="4" t="s">
        <v>2</v>
      </c>
      <c r="C7" s="77" t="s">
        <v>12</v>
      </c>
      <c r="D7" s="78"/>
      <c r="E7" s="78"/>
      <c r="F7" s="55"/>
      <c r="G7" s="58"/>
      <c r="H7" s="61"/>
    </row>
    <row r="8" spans="1:8" ht="29.25" customHeight="1">
      <c r="A8" s="107"/>
      <c r="B8" s="4" t="s">
        <v>2</v>
      </c>
      <c r="C8" s="77" t="s">
        <v>32</v>
      </c>
      <c r="D8" s="78"/>
      <c r="E8" s="78"/>
      <c r="F8" s="55"/>
      <c r="G8" s="58"/>
      <c r="H8" s="61"/>
    </row>
    <row r="9" spans="1:8" ht="29.25" customHeight="1">
      <c r="A9" s="107"/>
      <c r="B9" s="4" t="s">
        <v>2</v>
      </c>
      <c r="C9" s="77" t="s">
        <v>45</v>
      </c>
      <c r="D9" s="78"/>
      <c r="E9" s="78"/>
      <c r="F9" s="55"/>
      <c r="G9" s="58"/>
      <c r="H9" s="61"/>
    </row>
    <row r="10" spans="1:8" ht="34.5" customHeight="1">
      <c r="A10" s="107"/>
      <c r="B10" s="4" t="s">
        <v>14</v>
      </c>
      <c r="C10" s="77" t="s">
        <v>13</v>
      </c>
      <c r="D10" s="78"/>
      <c r="E10" s="78"/>
      <c r="F10" s="55"/>
      <c r="G10" s="58"/>
      <c r="H10" s="61"/>
    </row>
    <row r="11" spans="1:8" ht="33.75" customHeight="1" thickBot="1">
      <c r="A11" s="108"/>
      <c r="B11" s="11" t="s">
        <v>2</v>
      </c>
      <c r="C11" s="104" t="s">
        <v>24</v>
      </c>
      <c r="D11" s="105"/>
      <c r="E11" s="105"/>
      <c r="F11" s="55"/>
      <c r="G11" s="58"/>
      <c r="H11" s="61"/>
    </row>
    <row r="12" spans="1:8" ht="40.5" customHeight="1" thickBot="1" thickTop="1">
      <c r="A12" s="15" t="s">
        <v>25</v>
      </c>
      <c r="B12" s="16" t="s">
        <v>2</v>
      </c>
      <c r="C12" s="79" t="s">
        <v>15</v>
      </c>
      <c r="D12" s="80"/>
      <c r="E12" s="81"/>
      <c r="F12" s="55"/>
      <c r="G12" s="58"/>
      <c r="H12" s="61"/>
    </row>
    <row r="13" spans="1:8" ht="39" customHeight="1" thickBot="1" thickTop="1">
      <c r="A13" s="15" t="s">
        <v>26</v>
      </c>
      <c r="B13" s="16" t="s">
        <v>2</v>
      </c>
      <c r="C13" s="95" t="s">
        <v>16</v>
      </c>
      <c r="D13" s="96"/>
      <c r="E13" s="97"/>
      <c r="F13" s="55"/>
      <c r="G13" s="58"/>
      <c r="H13" s="61"/>
    </row>
    <row r="14" spans="1:8" ht="48.75" customHeight="1" thickBot="1" thickTop="1">
      <c r="A14" s="15" t="s">
        <v>27</v>
      </c>
      <c r="B14" s="16" t="s">
        <v>2</v>
      </c>
      <c r="C14" s="95" t="s">
        <v>38</v>
      </c>
      <c r="D14" s="96"/>
      <c r="E14" s="97"/>
      <c r="F14" s="55"/>
      <c r="G14" s="58"/>
      <c r="H14" s="61"/>
    </row>
    <row r="15" spans="1:8" ht="46.5" customHeight="1" thickBot="1" thickTop="1">
      <c r="A15" s="15" t="s">
        <v>28</v>
      </c>
      <c r="B15" s="16" t="s">
        <v>2</v>
      </c>
      <c r="C15" s="95" t="s">
        <v>17</v>
      </c>
      <c r="D15" s="96"/>
      <c r="E15" s="97"/>
      <c r="F15" s="55"/>
      <c r="G15" s="58"/>
      <c r="H15" s="61"/>
    </row>
    <row r="16" spans="1:8" ht="33.75" customHeight="1" thickBot="1" thickTop="1">
      <c r="A16" s="15" t="s">
        <v>29</v>
      </c>
      <c r="B16" s="16" t="s">
        <v>3</v>
      </c>
      <c r="C16" s="79" t="s">
        <v>18</v>
      </c>
      <c r="D16" s="80"/>
      <c r="E16" s="81"/>
      <c r="F16" s="55"/>
      <c r="G16" s="58"/>
      <c r="H16" s="61"/>
    </row>
    <row r="17" spans="1:8" ht="44.25" customHeight="1" thickBot="1" thickTop="1">
      <c r="A17" s="25" t="s">
        <v>30</v>
      </c>
      <c r="B17" s="16" t="s">
        <v>2</v>
      </c>
      <c r="C17" s="79" t="s">
        <v>19</v>
      </c>
      <c r="D17" s="80"/>
      <c r="E17" s="81"/>
      <c r="F17" s="56"/>
      <c r="G17" s="59"/>
      <c r="H17" s="62"/>
    </row>
    <row r="18" spans="1:8" ht="26.25" customHeight="1" thickBot="1" thickTop="1">
      <c r="A18" s="26" t="s">
        <v>31</v>
      </c>
      <c r="B18" s="10"/>
      <c r="C18" s="88" t="s">
        <v>34</v>
      </c>
      <c r="D18" s="89"/>
      <c r="E18" s="90"/>
      <c r="F18" s="13"/>
      <c r="G18" s="13"/>
      <c r="H18" s="14"/>
    </row>
    <row r="19" spans="1:10" ht="32.25" customHeight="1" thickBot="1" thickTop="1">
      <c r="A19" s="72" t="s">
        <v>1</v>
      </c>
      <c r="B19" s="73"/>
      <c r="C19" s="73"/>
      <c r="D19" s="73"/>
      <c r="E19" s="103"/>
      <c r="F19" s="18">
        <f>SUM(F3:F18)</f>
        <v>0</v>
      </c>
      <c r="G19" s="18">
        <f>SUM(G3:G18)</f>
        <v>0</v>
      </c>
      <c r="H19" s="19">
        <f>F19+G19</f>
        <v>0</v>
      </c>
      <c r="J19" s="2"/>
    </row>
    <row r="20" spans="1:10" ht="32.25" customHeight="1" thickBot="1" thickTop="1">
      <c r="A20" s="33"/>
      <c r="B20" s="34"/>
      <c r="C20" s="34"/>
      <c r="D20" s="34"/>
      <c r="E20" s="34"/>
      <c r="F20" s="35"/>
      <c r="G20" s="35"/>
      <c r="H20" s="35"/>
      <c r="J20" s="2"/>
    </row>
    <row r="21" spans="1:8" ht="32.25" customHeight="1" thickTop="1">
      <c r="A21" s="75" t="s">
        <v>23</v>
      </c>
      <c r="B21" s="20" t="s">
        <v>2</v>
      </c>
      <c r="C21" s="98" t="s">
        <v>20</v>
      </c>
      <c r="D21" s="99"/>
      <c r="E21" s="99"/>
      <c r="F21" s="27">
        <v>0</v>
      </c>
      <c r="G21" s="21">
        <f>F21*21%</f>
        <v>0</v>
      </c>
      <c r="H21" s="22">
        <f>F21+G21</f>
        <v>0</v>
      </c>
    </row>
    <row r="22" spans="1:8" ht="32.25" customHeight="1">
      <c r="A22" s="94"/>
      <c r="B22" s="4" t="s">
        <v>35</v>
      </c>
      <c r="C22" s="82" t="s">
        <v>21</v>
      </c>
      <c r="D22" s="83"/>
      <c r="E22" s="84"/>
      <c r="F22" s="28">
        <v>0</v>
      </c>
      <c r="G22" s="6">
        <f aca="true" t="shared" si="0" ref="G22:G24">F22*21%</f>
        <v>0</v>
      </c>
      <c r="H22" s="12">
        <f aca="true" t="shared" si="1" ref="H22:H24">F22+G22</f>
        <v>0</v>
      </c>
    </row>
    <row r="23" spans="1:8" ht="32.25" customHeight="1">
      <c r="A23" s="94"/>
      <c r="B23" s="7" t="s">
        <v>36</v>
      </c>
      <c r="C23" s="82" t="s">
        <v>22</v>
      </c>
      <c r="D23" s="83"/>
      <c r="E23" s="84"/>
      <c r="F23" s="28">
        <v>0</v>
      </c>
      <c r="G23" s="6">
        <f t="shared" si="0"/>
        <v>0</v>
      </c>
      <c r="H23" s="12">
        <f t="shared" si="1"/>
        <v>0</v>
      </c>
    </row>
    <row r="24" spans="1:8" ht="32.25" customHeight="1" thickBot="1">
      <c r="A24" s="94"/>
      <c r="B24" s="50" t="s">
        <v>2</v>
      </c>
      <c r="C24" s="100" t="s">
        <v>33</v>
      </c>
      <c r="D24" s="101"/>
      <c r="E24" s="102"/>
      <c r="F24" s="51">
        <v>0</v>
      </c>
      <c r="G24" s="52">
        <f t="shared" si="0"/>
        <v>0</v>
      </c>
      <c r="H24" s="53">
        <f t="shared" si="1"/>
        <v>0</v>
      </c>
    </row>
    <row r="25" spans="1:10" ht="32.25" customHeight="1" thickBot="1" thickTop="1">
      <c r="A25" s="72" t="s">
        <v>1</v>
      </c>
      <c r="B25" s="73"/>
      <c r="C25" s="73"/>
      <c r="D25" s="73"/>
      <c r="E25" s="103"/>
      <c r="F25" s="18">
        <f>SUM(F21:F24)</f>
        <v>0</v>
      </c>
      <c r="G25" s="18">
        <f>SUM(G21:G24)</f>
        <v>0</v>
      </c>
      <c r="H25" s="19">
        <f>F25+G25</f>
        <v>0</v>
      </c>
      <c r="J25" s="2"/>
    </row>
    <row r="26" spans="1:10" ht="32.25" customHeight="1" thickBot="1" thickTop="1">
      <c r="A26" s="36"/>
      <c r="B26" s="34"/>
      <c r="C26" s="34"/>
      <c r="D26" s="34"/>
      <c r="E26" s="34"/>
      <c r="F26" s="35"/>
      <c r="G26" s="35"/>
      <c r="H26" s="35"/>
      <c r="J26" s="2"/>
    </row>
    <row r="27" spans="1:8" ht="32.25" customHeight="1" thickTop="1">
      <c r="A27" s="75" t="s">
        <v>39</v>
      </c>
      <c r="B27" s="20" t="s">
        <v>2</v>
      </c>
      <c r="C27" s="63" t="s">
        <v>40</v>
      </c>
      <c r="D27" s="64"/>
      <c r="E27" s="65"/>
      <c r="F27" s="27">
        <v>0</v>
      </c>
      <c r="G27" s="21">
        <f>F27*21%</f>
        <v>0</v>
      </c>
      <c r="H27" s="22">
        <f>F27+G27</f>
        <v>0</v>
      </c>
    </row>
    <row r="28" spans="1:8" ht="32.25" customHeight="1" thickBot="1">
      <c r="A28" s="76"/>
      <c r="B28" s="11" t="s">
        <v>41</v>
      </c>
      <c r="C28" s="66" t="s">
        <v>42</v>
      </c>
      <c r="D28" s="67"/>
      <c r="E28" s="68"/>
      <c r="F28" s="29">
        <v>0</v>
      </c>
      <c r="G28" s="23">
        <f aca="true" t="shared" si="2" ref="G28">F28*21%</f>
        <v>0</v>
      </c>
      <c r="H28" s="24">
        <f aca="true" t="shared" si="3" ref="H28">F28+G28</f>
        <v>0</v>
      </c>
    </row>
    <row r="29" spans="1:10" ht="32.25" customHeight="1" thickBot="1" thickTop="1">
      <c r="A29" s="45" t="s">
        <v>31</v>
      </c>
      <c r="B29" s="46"/>
      <c r="C29" s="69" t="s">
        <v>43</v>
      </c>
      <c r="D29" s="70"/>
      <c r="E29" s="71"/>
      <c r="F29" s="47"/>
      <c r="G29" s="48"/>
      <c r="H29" s="49"/>
      <c r="J29" s="2"/>
    </row>
    <row r="30" spans="1:10" ht="32.25" customHeight="1" thickBot="1" thickTop="1">
      <c r="A30" s="72" t="s">
        <v>1</v>
      </c>
      <c r="B30" s="73"/>
      <c r="C30" s="73"/>
      <c r="D30" s="73"/>
      <c r="E30" s="74"/>
      <c r="F30" s="43">
        <f>SUM(F27:F28)</f>
        <v>0</v>
      </c>
      <c r="G30" s="43">
        <f>SUM(G27:G28)</f>
        <v>0</v>
      </c>
      <c r="H30" s="44">
        <f>F30+G30</f>
        <v>0</v>
      </c>
      <c r="J30" s="2"/>
    </row>
    <row r="31" spans="1:10" ht="32.25" customHeight="1" thickTop="1">
      <c r="A31" s="36"/>
      <c r="B31" s="34"/>
      <c r="C31" s="39"/>
      <c r="D31" s="40"/>
      <c r="E31" s="40"/>
      <c r="F31" s="41"/>
      <c r="G31" s="42"/>
      <c r="H31" s="42"/>
      <c r="J31" s="2"/>
    </row>
    <row r="32" spans="1:10" ht="16.5" thickBot="1">
      <c r="A32" s="37"/>
      <c r="B32" s="8"/>
      <c r="D32" s="8"/>
      <c r="E32" s="8"/>
      <c r="F32" s="9"/>
      <c r="G32" s="9"/>
      <c r="H32" s="9"/>
      <c r="J32" s="2"/>
    </row>
    <row r="33" spans="1:10" ht="32.25" customHeight="1" thickBot="1" thickTop="1">
      <c r="A33" s="91" t="s">
        <v>44</v>
      </c>
      <c r="B33" s="92"/>
      <c r="C33" s="92"/>
      <c r="D33" s="92"/>
      <c r="E33" s="93"/>
      <c r="F33" s="30">
        <f>F25+F19+F30</f>
        <v>0</v>
      </c>
      <c r="G33" s="30">
        <f>G25+G19+G30</f>
        <v>0</v>
      </c>
      <c r="H33" s="31">
        <f>F33+G33</f>
        <v>0</v>
      </c>
      <c r="J33" s="2"/>
    </row>
  </sheetData>
  <mergeCells count="34">
    <mergeCell ref="A2:E2"/>
    <mergeCell ref="C18:E18"/>
    <mergeCell ref="A33:E33"/>
    <mergeCell ref="C23:E23"/>
    <mergeCell ref="A21:A24"/>
    <mergeCell ref="C12:E12"/>
    <mergeCell ref="C14:E14"/>
    <mergeCell ref="C15:E15"/>
    <mergeCell ref="C21:E21"/>
    <mergeCell ref="C24:E24"/>
    <mergeCell ref="A19:E19"/>
    <mergeCell ref="A25:E25"/>
    <mergeCell ref="C11:E11"/>
    <mergeCell ref="A3:A11"/>
    <mergeCell ref="C13:E13"/>
    <mergeCell ref="C9:E9"/>
    <mergeCell ref="C29:E29"/>
    <mergeCell ref="A30:E30"/>
    <mergeCell ref="A27:A28"/>
    <mergeCell ref="C8:E8"/>
    <mergeCell ref="C10:E10"/>
    <mergeCell ref="C16:E16"/>
    <mergeCell ref="C17:E17"/>
    <mergeCell ref="C22:E22"/>
    <mergeCell ref="F3:F17"/>
    <mergeCell ref="G3:G17"/>
    <mergeCell ref="H3:H17"/>
    <mergeCell ref="C27:E27"/>
    <mergeCell ref="C28:E28"/>
    <mergeCell ref="C3:E3"/>
    <mergeCell ref="C4:E4"/>
    <mergeCell ref="C5:E5"/>
    <mergeCell ref="C6:E6"/>
    <mergeCell ref="C7:E7"/>
  </mergeCells>
  <printOptions/>
  <pageMargins left="0.31496062992125984" right="0" top="0.3937007874015748" bottom="0.3937007874015748" header="0" footer="0"/>
  <pageSetup fitToWidth="0" horizontalDpi="600" verticalDpi="600" orientation="landscape" paperSize="9" scale="71" r:id="rId1"/>
  <rowBreaks count="1" manualBreakCount="1">
    <brk id="20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Pulcová Anna, Bc.</dc:creator>
  <cp:keywords/>
  <dc:description/>
  <cp:lastModifiedBy>Pulcová Anna, Bc.</cp:lastModifiedBy>
  <cp:lastPrinted>2024-07-12T06:44:05Z</cp:lastPrinted>
  <dcterms:created xsi:type="dcterms:W3CDTF">2021-12-06T13:21:49Z</dcterms:created>
  <dcterms:modified xsi:type="dcterms:W3CDTF">2024-07-12T07:02:44Z</dcterms:modified>
  <cp:category/>
  <cp:version/>
  <cp:contentType/>
  <cp:contentStatus/>
</cp:coreProperties>
</file>