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08.25 Dodávky a instalace kuchyňského vybavení/11_námitka/1_VYPOŘÁDÁNÍ/"/>
    </mc:Choice>
  </mc:AlternateContent>
  <xr:revisionPtr revIDLastSave="15" documentId="13_ncr:1_{D7D6D044-B4D7-49E0-9192-48D76A04A856}" xr6:coauthVersionLast="47" xr6:coauthVersionMax="47" xr10:uidLastSave="{50476485-232B-4348-B5E7-21FAC9B222C5}"/>
  <workbookProtection workbookAlgorithmName="SHA-512" workbookHashValue="Jhjff/CH4KJuuGJCedFdAloqn8yIlIowMOMr1h3JLvE8ORUUg0o9FycaxRvRLs+0bIgWGxkWnpYGRnLtc+Qa0A==" workbookSaltValue="ljwKpBTfoHth8b4DvNj+Ww==" workbookSpinCount="100000" lockStructure="1"/>
  <bookViews>
    <workbookView xWindow="-120" yWindow="-120" windowWidth="29040" windowHeight="15840" xr2:uid="{072D5F26-A3E5-468D-8A60-877D3B879650}"/>
  </bookViews>
  <sheets>
    <sheet name="List1" sheetId="1" r:id="rId1"/>
    <sheet name="Info k instalaci technolog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J45" i="1"/>
  <c r="H37" i="1"/>
  <c r="K40" i="1"/>
  <c r="J5" i="1"/>
  <c r="J6" i="1"/>
  <c r="J7" i="1"/>
  <c r="J8" i="1"/>
  <c r="J9" i="1"/>
  <c r="J10" i="1"/>
  <c r="J11" i="1"/>
  <c r="J12" i="1"/>
  <c r="J13" i="1"/>
  <c r="K13" i="1" s="1"/>
  <c r="J14" i="1"/>
  <c r="J15" i="1"/>
  <c r="J16" i="1"/>
  <c r="J17" i="1"/>
  <c r="J18" i="1"/>
  <c r="J19" i="1"/>
  <c r="J20" i="1"/>
  <c r="J21" i="1"/>
  <c r="K21" i="1" s="1"/>
  <c r="J22" i="1"/>
  <c r="J23" i="1"/>
  <c r="J24" i="1"/>
  <c r="J25" i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" i="1"/>
  <c r="H5" i="1"/>
  <c r="K5" i="1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8" i="1"/>
  <c r="K38" i="1" s="1"/>
  <c r="H39" i="1"/>
  <c r="K39" i="1" s="1"/>
  <c r="H40" i="1"/>
  <c r="H41" i="1"/>
  <c r="K41" i="1" s="1"/>
  <c r="H42" i="1"/>
  <c r="K42" i="1" s="1"/>
  <c r="H43" i="1"/>
  <c r="K43" i="1" s="1"/>
  <c r="H44" i="1"/>
  <c r="K44" i="1" s="1"/>
  <c r="H4" i="1"/>
  <c r="K4" i="1" s="1"/>
  <c r="K45" i="1" l="1"/>
  <c r="K46" i="1" s="1"/>
  <c r="K37" i="1"/>
</calcChain>
</file>

<file path=xl/sharedStrings.xml><?xml version="1.0" encoding="utf-8"?>
<sst xmlns="http://schemas.openxmlformats.org/spreadsheetml/2006/main" count="165" uniqueCount="116">
  <si>
    <t>Pořízení výrobní technologie do rekonstruované kuchyně</t>
  </si>
  <si>
    <t>číslo/ ozn.</t>
  </si>
  <si>
    <t>Popis, rozměry, specifikace, typ</t>
  </si>
  <si>
    <t>měrná jednotka</t>
  </si>
  <si>
    <t>množství</t>
  </si>
  <si>
    <t>Celková nabídková cena (v Kč bez DPH)</t>
  </si>
  <si>
    <t>Název</t>
  </si>
  <si>
    <t xml:space="preserve">Bufetový vozík studený s pojezdovou dráhou </t>
  </si>
  <si>
    <t>Nerezový vozík na příbory a tácy</t>
  </si>
  <si>
    <t>Servírovací vozík</t>
  </si>
  <si>
    <t>Nádoba na nápoje</t>
  </si>
  <si>
    <t>Výdejní pult s pojezdovou dráhou</t>
  </si>
  <si>
    <t>Velikost 4 x 1/1 GN, pojezdová dráha, 4x kolečko, 2 bržděná, deska žula, GN hl. 150 mm, horní osvětlení, rozsah teplot 2–10 st. C, boky dřevo – ořech; Velikost vozíku 1490 x 880 x 1370 mm; Příkon 0,507 kW/230 V</t>
  </si>
  <si>
    <t>Velikost 4 x GN ¼ - hl. 150 mm, kolečka, 2 s brzdou, rozměry 720 x 595 x 1250 mm</t>
  </si>
  <si>
    <t>V nerezovém provedení 3 police, kolečka, 2 bržděná, nosnost 90 kg, rozměry 920 x 600 x 945 mm, rozměry polic šxh 827 x 600 x 945 mm</t>
  </si>
  <si>
    <t>Nerezová plechová deska s jádrem dřevotříska kotvená do zděného parapetu s oblými hranami</t>
  </si>
  <si>
    <t>ks</t>
  </si>
  <si>
    <t xml:space="preserve">Výdejní vozík </t>
  </si>
  <si>
    <t xml:space="preserve">Prokládací skříň </t>
  </si>
  <si>
    <t>Nerezový regál, se dveřmi proti sobě na obou stranách vše v nerezu, rozměr 2000 x 700 x 2000 mm</t>
  </si>
  <si>
    <t>Pracovní plocha s otvorem na odpadky</t>
  </si>
  <si>
    <t>Nerezové provedení, rozměr 1500 x 700 x 850, uzavíratelný otvor na shoz odpadků, jedna police, nádoba na odpadky uzavřená plast</t>
  </si>
  <si>
    <t>Pracovní plocha se dřezem</t>
  </si>
  <si>
    <t>Nerezové provedení k průběžné myčce se dřezem a stojánkovou baterií s výsuvnou sprchou, dřez 450 x 450 x 250 mm rozměr stolu 1500 x 700 x 850, stavitelné nohy, deska s lemem zadním a bočním v pravo</t>
  </si>
  <si>
    <t>Gula nerez</t>
  </si>
  <si>
    <t>DN 100 s roštem protiskluz 300 x 300 mm</t>
  </si>
  <si>
    <t>Pracovní plocha</t>
  </si>
  <si>
    <t xml:space="preserve">Regál – skříň na bílé (stolní) nádobí </t>
  </si>
  <si>
    <t>Nerezové provedení, rozměry 2250 x 450 x 2000 mm 6 regálů, dvoukřídlové dveře na magnet, kotvení do zdiva</t>
  </si>
  <si>
    <t>Vozík pro konvektomat 20 GN + úpravna vody</t>
  </si>
  <si>
    <t>Vozík pro konvektomat vč. úpravny vody</t>
  </si>
  <si>
    <t xml:space="preserve">Konvektomat 20 GN </t>
  </si>
  <si>
    <t>Elektrický konvektomat bojlerový 20 x GN 1/1; el. příkon 36,9 kW; celkový rozměr: 948 x 834 x 1804 mm; min. 4 bodová teplotní sonda; min. 5 rychlostí ventilátoru; zásuvy orientované napříč; programování - možnost vytvoření až 1000 programů; elektronický dotykový panel odolný vlhkosti; rychlý a úsporný vývin páry pomocí bojleru; automatický předehřev/zchlazení - kompenzace změn teploty při otevření zařízení; automatické čištění; automatické odvápnění varné komory;  horký vzduch 30 - 300 °C; kombinovaný režim 30 - 300 °C; vaření v páře 30 - 130 °C; Bio vaření 30 - 98 °C; vaření/pečení přes noc; časování zásuvů; regenerace; delta T vaření/pečení; nízkoteplotní vaření/pečení. 
Změkčovač s tabletovou solí , automatické sledování hladiny soli v nádrži.průtok 1400 l/h, vstupní tlak 2-8bar, příkon 0,04 kW, sůl reg. 1,5 kg, připojení DN 20 , bypass ventil umožňující regeneraci za provozu</t>
  </si>
  <si>
    <t xml:space="preserve">Gula nerez </t>
  </si>
  <si>
    <t>Multifunkční pánev</t>
  </si>
  <si>
    <t xml:space="preserve">Odtokový rošt – gula </t>
  </si>
  <si>
    <t>Protiskluz, rozměr 600 x 300 x 100, DN 100 záchytné sítko</t>
  </si>
  <si>
    <t>Elektrický tálový sporák s troubou</t>
  </si>
  <si>
    <t>Elektrický tálový sporák (4 topné zóny) s troubou z nerezové oceli; příkon desky: 10 kW; příkon 1 topné zóny: 2,5 kW; příkon el. trouby: 5 kW; jmenovité napětí: 3/N/PE AC 400 V, 50 Hz; celkový rozměr: 900 x 900 x 955 mm; skládá se z pracovní části a podstavce; horní část tvoří rám se čtyřmi litinovými elektrickými plotnami; v přední části rámu je otvor pro odtok rozlitého pokrmu do odkapní nádoby, která je výsuvná a umístěna uprostřed předního krytu; z pravé strany zadní stěny je vyveden 3 m dlouhý připojovací kabel; ovládací panel je osazen prvky pro regulaci a signalizaci zapnutého stavu jednotlivých topných zón; podstavec je opatřen 4 seřizovatelnými nožičkami; pečicí trouba je uvnitř vybavena horním a dolním topným tělesem; vpravo od dvířek trouby je ovládací panel osazený spínačem topení (O - 1), dvěma regulačními termostaty (50 - 300 °C) pro samostatné ovládání dolního a horního top. tělesa a signálkami zapnutého stavu těchto ovládacích prvků</t>
  </si>
  <si>
    <t>Elektrická pánev 100 l z nerezové oceli; příkon: 18,05 kW; celkový rozměr: 1000 x 900 x 900 mm; krytí celého výrobku IPX4; dno z nerezové oceli, masivní dno o tloušťce 12 mm;  nastavitelná teplota 50-300°C; plynulá regulace výkonu; víko bez otvorů pro rychlejší ohřev; motorické sklápění; napouštění studené vody tlačítkem na čelním panelu; veškeré ovládací prvky ergonomicky na čelním panelu; po obvodu vybavena kanálky pro odvod vysrážené vody; pracovní deska, ovládací a čelní panel z nerezové oceli AISI 304L; seřizovatelné nožičky. Volitelná možnost: integrovaná bubnová samonavíjecí sprcha, dvě oddělené teplotní zóny, sendvičové dno s hliníkovým blokem pro rovnoměrný a rychlý rozvod tepla</t>
  </si>
  <si>
    <t>Elektrický varný kotel 150 L</t>
  </si>
  <si>
    <t>Elektrický varný kruhový kotel; příkon: 24,0 kW; celkový rozměr: 900 x 900 x 900 mm; krytí celého přístroje IPX4; jednoduché ovládání; dno i stěny vnitřní nádoby z nerezové oceli AISI 316L (zvýšená odolnost solím a kyselinám); pracovní plocha a čelní opláštění z nerezové oceli AISI 304L; automatické napouštění duplikátoru; spektrometrické čidlo výše hladiny odolné vodnímu kameni; plynulá regulace síly ohřevu tlačítkem ovládané dopouštění vody; mokrá zóna zabraňuje přetečení na podlahu; bezpečnostní tlakový ventil s automatickým odvzdušňováním; tlumič hluku unikající páry; filtr pevných částic na dopouštění vody do duplikátoru; masivní konstrukce; mosazný zabroušený bezúdržbový výpustný kohout 1,5“; možnost připojení duplikátoru na rozvod změkčené vody</t>
  </si>
  <si>
    <t>Protiskluz, rozměr 1800 x 500 x 100, DN 100 záchytné sítko</t>
  </si>
  <si>
    <t>Udržovací skříň</t>
  </si>
  <si>
    <t>Vozík udržovací (vyhřívaný) 1 x 15 GN 1/1 se zvlhčováním; příkon: 2,3 kW; napájení: 230 V; celkový rozměr: 571 x 825 x 1462 mm; kapacita 15 GN 1/1-65; celonerezové provedení z nerezové oceli 18/10; provedení vozíku dvouplášťové, izolované; 2x digitální termostat od +30 °C do +95 °C umístěný na čele vozíku včetně snadné kontroly teploty vzduchu a vodní lázně ve vozíku; doba vyhřátí max.: 30 min.; rovnoměrné proudění vzduchu pomocí ventilátoru; madlo na zadní straně vozíku; na bocích vozíku blíž ke dveřím zapuštěná madla pro manipulaci s vozíkem; el. šňůra s vidlicí a odkládací zásuvka na zadní straně vozíku; 4 x kolečko otočné Ø 125 mm z toho 2x s brzdou; rozteč lisovaných lišt 75 mm; dveře vozíku dvouplášťové, izolované s obvodovým těsněním (kromě spodní části dveří); dveře vozíku je možné zaaretovat v otevřené poloze; uzavírání: klika se zámkem; dno vozíku s prolisovanou vaničkou s ohřevem vody pro zvlhčování prostoru vozíku; rohové nárazníky</t>
  </si>
  <si>
    <t>Podlahová plošinová váha</t>
  </si>
  <si>
    <t>Pracovní plocha - dřez</t>
  </si>
  <si>
    <t xml:space="preserve">Nerezové provedení velikost dřezu 450 x 450 x 250 mm, rozměr stolu 2400 x 700 x 850  a 2000x 700 x 850, stavitelné nohy, 3 x zásuvka, jeden regál, zadní lem, boční lem vlevo  </t>
  </si>
  <si>
    <t>Pracovní plocha - pracovní stůl chlazený</t>
  </si>
  <si>
    <t>Podpultová chladnice</t>
  </si>
  <si>
    <t>Podstolová chladící skříň 130 l; příkon: 0,1 kW; napětí 230 V/50 Hz; rozměr: 600 x 600 x 850 mm; chlazení s pomocným ventilátorem; bílé provedení; automatické odtávání; digitální termostat; masivní kovové madlo; osvětlení vnitřního prostoru; výškově nastavitelné rošty; police s vysokou nosností až 25 kg; snadno vyměnitelné těsnění; zámek; lze měnit otevírání dveří; nastavitelné nožky</t>
  </si>
  <si>
    <t>Motorický zdvih; zdvih za chodu; třírychlostní motor - 72/146/290 ot/min; příkon elektromotoru: 1,5/2,2/2,8 kW; jmenovité napětí: 3/N/PE AC 400V, 50 Hz; celkový rozměr: 570 x 1070 x 1140 mm; ovládání s časovačem, signalizací, stop tlačítkem; mechanický spínač ochranného krytu kotlíku; otáčivý pohyb od motoru na řemenici přenáší klínové řemeny; Příslušenství 60 l : kotlík 60 l, hnětací hák, míchač, šlehací metla, transportní vozík a podstavec pod kotlík; možnost připojení přídavných zařízení - mlýnek na maso, krouhačka a řezačka zeleniny, mlýnek na mák</t>
  </si>
  <si>
    <t>Univerzální šlehací hnětací stroj</t>
  </si>
  <si>
    <t>Stolní váha</t>
  </si>
  <si>
    <t>Digitální váha s displejem váživost do 5,0 kg, přesnost 1g na 2 až 5kg</t>
  </si>
  <si>
    <t>Myčka černého nádobí</t>
  </si>
  <si>
    <t>Myčka provozního nádobí celonerezová vč. rekuperace a modulu reversní osmózy; příkon: 11,7 kW; napětí: 3N PE 400V 50Hz; stupeň zabezpečení: IPX5; celkový rozměr: 1030 x 895 x 1785/2185 mm; zásuvná výška min. 740 mm; přední plnění; rozměry koše min.: 850×700 mm; základní programy: 120/240/360 s; výkon: 30/15/10 košů/hod; spotřeba vody max. 5,8 l/cyklus; integrovaná rekuperace pro zpětné využití zbytkové energie odpadní páry; teplota odváděného vzduchu do prostoru max. 25°C; snížení výstupu páry do prostoru o 80%; externí nerezový modul reverzní osmózy vč. jemného filtru -  k odstranění cizích částic, minerálů, bakterií a virů; dvouplášťové provedení vč. zvukové a tepelné izolace; nerezová mycí a oplachová ramena; elektronický ovládací panel s přídavným tlačítkem START v ergonomické výšce; vícestupňová aktivní filtrace mycí lázně; integrovaný dávkovač mycího a oplachového prostředku; nerezové vedení prostředků k a od dávkovačů; čerpadlo pro zvýšení tlaku z vodovodního řádu; provedení mycího tanku se zaoblenými hyg. rohy; odpadové čerpadlo; automatický samočistící program při vyprázdnění nádrže; rozhraní pro připojení k externímu PC se softwarem HACCP; rozhraní bluetooth pro bezdrátovou komunikaci</t>
  </si>
  <si>
    <t>Regál</t>
  </si>
  <si>
    <t>Nerezové provedení 6 regálů, rozměr 2800 x 600 x 2000 mm, kotvení do zdiva</t>
  </si>
  <si>
    <t>Stolní krouhač zeleniny</t>
  </si>
  <si>
    <t>Stolní krouhač s 2 plnícími otvory; celkový rozměr: 300 x 540 x 580 mm; příkon: 0,55 kW; kulatý plnící otvor (Ø 55 mm) s plastovou přítlačkou a velký oválný plnící otvor (80x170mm) s pákovou kovovou přítlačkou s koncovým spínačem pro bezpečné plnění vč. základní sady 5 kotoučů; otáčky disku: 320 ot/min; kapacita do 130 kg/h</t>
  </si>
  <si>
    <t>Varný kotel s mícháním</t>
  </si>
  <si>
    <t>Elektrický varný sklopný míchací kotel 150 l; systém nepřímého ohřevu; automatický sklápěcí mechanismus; příkon: 31,5 kW; napětí: 400V/3N, 50-60 Hz; celkový rozměr: 1300 x 1070 x 1050 mm; max. tlak v duplikátoru 1,5 baru; ochrana proti průniku vody IPX5; konstrukce kotle z AISI 304 a v nitřní část z AISI 316 o síle 3 mm; ohřívání duplikátoru pomocí saturované páry o teplotě 121°C; automatický odvzdušňovací systém duplikátoru; doba pro dosažení varu max. do 45 min; elektronické ovládání až s uložením 50 programů, doba a teplota ohřevu, chybová hlášení; Nadstavbové funkce: dávkování vody, parametry míchání (směr, rychlost, taktování); motorové sklápění pomocí lineárního motoru; možnost záznamu dat HACCP; vysoko umístěná, excentrická osa sklápění umožňuje vyprázdnění a naklopení více než 90° úhlem; pěnová izolace PUR zvyšující účinnost ohřevu, PUR vrstva izolující kotel až po horní výpustní hranu; bezpečnostní přetlakový ventil duplikátoru, bezpečnostní termostat; systém 2-dílného víka kotle: otočné vrchní víko z extrémně lehkého, odolného materiálu - polykarbonát o síle 4 mm a hlavní nerezové víko; hlavní bezpečností vypínač; tažená vnitřní vložka kotle; otáčky míchadla: základní rozsah 25-100 ot/min, šlehací program - 200 ot/min; taktování míchadla: jednosměrný režim, střídavý režim: 15 vt. - 5 vt. pauza - 15 vt. opačně, možnost přenastavení časů, krokový program pro snadné vyprázdnění při sklopeném kotli, speciální program pro míchání při otevřeném víku; bezpečnostní prvky pro zastavení míchadla v případě zvednutí víka; Možnosti a příslušenství: systém automatického dávkování vody s možností naprogramování požadovaného množství a uložení do paměti programu; systém automatického chlazení -  zrychlené zchlazování pokrmu napojením na přívod studené vody; pokrmový senzor - přesné měření teploty i u minimálního objemu vařeného pokrmu s možností poskytování dat pro HACCP systém; oplachová sprcha s délkou přívodní hadice; Míchací nástavce: univerzální nástavec roštový s bočními a spodními teflonovými stěrkami je součástí zařízení; volitelné nástavce: speciální šlehací nástavec pro přípravu krémů, bílků apod., čistící nástavce - uchycují se přímo na rotační hřídel pro snadné čištění kotle, lze mýt v myčkách nádobí</t>
  </si>
  <si>
    <t>Protiskluz, rozměr 600 x 800 x 100, DN 100 záchytné sítko</t>
  </si>
  <si>
    <t>Sprchový kout</t>
  </si>
  <si>
    <t>Vyspádovaná podlaha KD k odtokové štěrbině v AK provedení, sprchová baterie s výtokem TV a SV s ruční sprchou</t>
  </si>
  <si>
    <t>Chladnice 600 l nerez</t>
  </si>
  <si>
    <t>Čistý objem 570 l, plné dveře, vnější plášť zesílený, vnitřní plášť -plast, teploměr, zámek, výškově nastavitelné rošty, dynamické chlazení, teplota 0 - 10°C, rozměry šxhxv 777x750x1900 mm</t>
  </si>
  <si>
    <t>Škrabka brambor + lapač škrobu a slupek</t>
  </si>
  <si>
    <t>Škrabka brambor nerez 20 kg/1 dávku; celkový rozměr: 800 x 750 x 950; výkon: 0,75 kW; výkonnost stroje: 300 kg / hod; hmotnost 1 náplně: 20 kg; doba 1 pracovního cyklu: 6 min; stroj je určen k opracování brambor, kořenové zeleniny a cibule; vrstvou korundu je pokryt buben škrabky, dno, které je speciálně tvarované a „dvířka" stroje. Příkon 0,75 kW</t>
  </si>
  <si>
    <t>Protiskluz, rozměr 500 x 500 x 100, DN 100 záchytné sítko</t>
  </si>
  <si>
    <t>o rozměru 450 x 450 x 250 mm, nerezové provedení zadní lem, rozměr 1800 x 700 x 850, stavitelné nohy, regál, zásuvka 2 x.</t>
  </si>
  <si>
    <t>Po osazení spotřebičů bude provedeno přesné doměření pro výrobu nerezového nábytku a toto bude zadáno do výroby!!</t>
  </si>
  <si>
    <t>Pro technologii konvektomatů a multifunkční pánve a kotlů osazena úpravna vody s možností odběrů do duplikátorů kotlů.</t>
  </si>
  <si>
    <t>Konvektomaty a ostatní části technologie budou dále napojeny i na neupravenou pitnou vodu.</t>
  </si>
  <si>
    <t>Organizace výroby</t>
  </si>
  <si>
    <t>Pro přípravu snídaní je vyčleněna pracovní plocha přímo u vstupu do jídelny se dřezem.</t>
  </si>
  <si>
    <t>Umývárna černého nádobí je umístěna na protilehlé straně výrobní linky, vybavena a dřezem s manipulační plochou a myčkou.</t>
  </si>
  <si>
    <t xml:space="preserve">Umývárna bílého nádobí navazuje na výdej stravy a propojena je s tímto prokládací skříní. </t>
  </si>
  <si>
    <t>V umývárně je umístěna pracovní plocha pro očištění nádobí od zbytků stravy s otvorem do odpadové nádoby, vlastní strojní mytí průběžnou myčkou a prostor pro odkap.</t>
  </si>
  <si>
    <t>Výdej stravy a udržování normové teploty pokrmů je řešeno ve vodní lázni výdejních vozíků a udržovací skříni.</t>
  </si>
  <si>
    <t>Varná plocha je vybavena odsáváním s akumulačními zákryty nad tepelným spotřebiči.</t>
  </si>
  <si>
    <t xml:space="preserve">Větrání rovnotlaké s přívodem ohřátého vzduchu s rekuperací. </t>
  </si>
  <si>
    <t xml:space="preserve">V prostoru varny je umístěna výlevka s umývadlem. </t>
  </si>
  <si>
    <t xml:space="preserve">Odvod splaškových vod z podlah je řešen pomocí AK vpustí s protiskluznými rošty. </t>
  </si>
  <si>
    <t xml:space="preserve">Na varný blok navazuje pracovní plocha pro zpracování těst včetně dvojice universálních strojů a dokončovací plocha pro porcování vařených surovin a přípravu na výdej. </t>
  </si>
  <si>
    <t>Všechny pracovní plochy stolů a dřezy jsou navrženy z AK oceli provedeny na míru do daného prostoru.</t>
  </si>
  <si>
    <t>Všechny stěny kuchyně jsou opatřeny omyvatelným povrchem do výšky min. 2000 mm.</t>
  </si>
  <si>
    <t>Podlaha je upravena protuskluznou dlažbou s požlábkem.</t>
  </si>
  <si>
    <t>Výdej stravy</t>
  </si>
  <si>
    <t>Tento je řešen samoobsluhou odebíráním strávníkem stravy přímo z výdejního pultu.</t>
  </si>
  <si>
    <t xml:space="preserve">Výdejní linka je sestavena z částí pro uložení a odběr strávníkem podnosů, příborů, nápojového skla, natočení nápoje, odběr salátu a jiných doplňků hlavního jídla, odběr polévky, hlavního jídla. </t>
  </si>
  <si>
    <t xml:space="preserve">Linka ja zakončena příjmem použitého stolního nádobí. </t>
  </si>
  <si>
    <t>Výdej stravy je veden elektronickou evidencí pomocí čipů strávníků a informací obsluhy o počtu vydaných porcí – původní stav ponechán</t>
  </si>
  <si>
    <t>Umývárna bílého nádobí</t>
  </si>
  <si>
    <t>Po dokončení konzumace bude bílé nádobí vraceno do kuchyně, jak bylo výše uvedeno – mytí je řešeno jako strojní el. mycím strojem s obsluhou jednou osobou.</t>
  </si>
  <si>
    <t>Před vložením bude opláchnuto horkou vodou v přidruženém dřezu s odkapní plochou.</t>
  </si>
  <si>
    <t>Nabízené řešení - Popis, rozměry, specifikace, typ</t>
  </si>
  <si>
    <t>Celková nabídková cena:</t>
  </si>
  <si>
    <r>
      <t xml:space="preserve">Jednotková cena za dodávku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</si>
  <si>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dodávku</t>
    </r>
    <r>
      <rPr>
        <b/>
        <sz val="11"/>
        <rFont val="Calibri"/>
        <family val="2"/>
        <charset val="238"/>
        <scheme val="minor"/>
      </rPr>
      <t xml:space="preserve"> (v Kč bez DPH)</t>
    </r>
  </si>
  <si>
    <r>
      <t xml:space="preserve">Jednotková cena za montáž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</si>
  <si>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montáž</t>
    </r>
    <r>
      <rPr>
        <b/>
        <sz val="11"/>
        <rFont val="Calibri"/>
        <family val="2"/>
        <charset val="238"/>
        <scheme val="minor"/>
      </rPr>
      <t xml:space="preserve"> (v Kč bez DPH)</t>
    </r>
  </si>
  <si>
    <t xml:space="preserve">Vanový pro 3 GN 1/1, rozměr 545 x 900 x 1072, ovládání na kratší straně
Příkon 2,90 kW/230 V </t>
  </si>
  <si>
    <t xml:space="preserve">Nerezové provedení stolu rozměr 2000 x 700 x 850, stavitelné nohy – pro výjezd z průběžné myčky se zadním a bočním lemem v levo </t>
  </si>
  <si>
    <t>Váživost do 150 kg, rozměr plošiny 1250 x 1000 x 250 mm, ochrana proti přetížení, LED displej červený velikost výška 46 mm, mechanická klávesnice vodotěsná, napájení ze sítě 230 V, nastavitelný sklon displeje</t>
  </si>
  <si>
    <t>Nerezové provedení rozměr 600 x 700 x 850, stavitelné nohy, zadní lem</t>
  </si>
  <si>
    <t>Elektrická smažící pánev 80 L</t>
  </si>
  <si>
    <t>rozměry šxhxv: 2000x700x840 mm-třídveřový, nucený oběh, který zajistí nastavenou teplotu při větší, četnosti otevírání s lemem. Ventilované chlazení, automatické odtávání, digitální termostat a digitální, ukazatel teploty, chladící stůl včetně zásuvek</t>
  </si>
  <si>
    <t xml:space="preserve">Tunelová myčka bílé (stolní) nádobí </t>
  </si>
  <si>
    <t>Modernizace jídelního výtahu</t>
  </si>
  <si>
    <t>Tunelová myčka stolního nádobí celonerezová vč. rekuperace odpadní vody a páry; sušící zóna délky 700 mm v rovném provedení, celkový rozměr: 2100x800x1420 mm; rozměr koše 500x500 mm; směr posuvu košů zleva do prava; max. rychlost posuvu 100košů/hod, základní programy (60/90/210 s); mycí výkon 50/75/120 košů/hod; zpětné získávání tepla s integrovaným tukovým filtrem; výběr ze tří stupňu rychlosti, 5 mycích ramen, barevný dotykový displej s ovládáním jenním tlačítkem, jazykově neutrální uživatelské rozhranní s intuitivními poktogramy, odpadní čerpadlo, dávkovač mycího a oplachového prostředku, zabezpečení proti přehřátí hygienického topného tělesa z důvodu zapečené nečistoty, celonerezová konstrukce z nerezové oceli AISI 304, 400V/18,0kW</t>
  </si>
  <si>
    <t>1x nerezová kabina s osvětlením, vlečným kabelem a odkláněcí křivkou, 4x kluzné vedení kabiny, doraz pod kabinu s držákem – bezp. komponenta, doraz nad kabinu s držákem – bezp. komponenta, nerezová police do kabiny výtahu – výšku police v kabině určí odpovědný pracovník v kuchyni dle místních zvyklostí , 2x dvoukřídlé šachetní dveře v odstínu RAL a nerezové parapety  – bezp. komponenta, kompletní el. instalace výtahu,uzamykatelný hlavní vypínač, uzamykatelný rozvaděč, nerezové přivolávače/odesílače, osvětlení šachty a strojovny, zásuvka v prohlubni, nosné lano, lanové svorky, očnice  – bezp. komponenta, těsnící motorový tmel, odmašťovací prostředky,     
1x převodový, ložiskový olej, ostatní tuky a maziva, nátěrové hmoty pro nátěr celého stroje a rámu, nátěr nahlížecích dvířek strojovny a betonové podlahy, soklu v prohlubni, kolo pro ruční vyproštění, dvoučinná brzda stroje – bezp. komponenta, gumy do spojky, stavební práce spojené s osazením šach. dveří, demontážní/montážní práce, přetěsnění převodovky, žebřík ke strojovně, likvidace demontovaných materiálů, vyčištění, seřízení a rozjetí výtahu, zkoušky dle platných ČSN a doplnění dokumentace o dotčené částí výtahu modernizací, doprava a transporty, pomocný a ostatní materiál    
 Dodávka materiálů, demontáž/montáž včetně stav. prací a zkoušek, montáž cca 14dní, garance 36 měsíců.
Ponechání vodítek s pohonnou jednotkou.</t>
  </si>
  <si>
    <t>Nerezová várnice s kohoutem s víkem, tepelně izolovaná; zásobník na dávkování studených nápojů, kombinace nerez a odolného akrylu, objem 8 l, 49,5x21 cm</t>
  </si>
  <si>
    <t>Nerezová várnice s kohoutem o objemu 8 l s víkem, tepelně izolovaná; Zásobník horké vody, příkon 2 kW/230V, výška 500 cm</t>
  </si>
  <si>
    <t>Elektrická multifunkční sklopná pánev s automatickým zdvihem košů; 2 vany (objem min.: 2x40 l); kapacita GN: 2 x GN 1/1; celkový instalovaný příkon max.: 27,5 kW; napětí: 3 N AC 400 V; jištění: 3 x 40 A; celkový rozměr: 1580 x 850 x 1050 mm; rozměr dna max.: 2 x 452 x 558 mm; hloubka vany: 220 mm; varné režimy: vaření, šetrné vaření, smažení, dušení, nízkoteplotní úpravy, grilování, restování, opékání, konfitování, úprava sous – vide (vaření ve vakuu při konstantní nízké teplotě), noční vaření; rozsah teplot: 30 °C až 250 °C; ovládací panel: automatický a manuální režim úpravy pokrmů, dotyková obrazovka, ovládání v českém jazyce, možnost uložení vlastních programů, paměť pro více programů, zobrazování průběhu úprav na displeji, přesné senzorické měření teplot, zobrazení poruchových hlášení na displeji, technické a servisní informace; konstrukce: rám vč. krytu v provedení AISI 304, min. tloušťka 2 mm, materiál vany AISI 316, dno s oboustranným svárem, dvojité robustní izolované víko, odvod nadbytečné páry otvorem ve středu víka, systém vytápění pomocí celoplošných nerezových topných těles, předehřátí dna na 180 °C z provozní teploty za max. 3 minuty; centrální připojení vody, odpadu, elektřiny; základní vybavení: automatický systém napouštění vany – přesné dávkování vody, měrka množství tekutiny, osa vyklápění umožňuje kompletní vyprázdnění pánve, vícebodová sonda pro měření teploty jádra suroviny, integrovaný odpad ve dně vany pánve s elektrickým uzávěrem, automatický zdvih košů – včetně možnosti vaření v koších i se zavřeným víkem, bezpečnostní snímač rozpoznání ramene košů, integrovaná sprcha s automatickým navíjením, integrovaná zásuvka 230 V/16 A, zásuvka USB pro zálohování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</si>
</sst>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 vertical="center"/>
    </xf>
    <xf numFmtId="0" fontId="4" fillId="0" borderId="0" xfId="0" applyFont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vertical="center"/>
    </xf>
    <xf numFmtId="44" fontId="4" fillId="0" borderId="8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7" fillId="0" borderId="7" xfId="0" applyNumberFormat="1" applyFont="1" applyBorder="1"/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44" fontId="4" fillId="3" borderId="1" xfId="1" applyFont="1" applyFill="1" applyBorder="1" applyAlignment="1" applyProtection="1">
      <alignment vertical="center"/>
      <protection locked="0"/>
    </xf>
    <xf numFmtId="44" fontId="4" fillId="3" borderId="10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733425</xdr:colOff>
      <xdr:row>0</xdr:row>
      <xdr:rowOff>838200</xdr:rowOff>
    </xdr:to>
    <xdr:pic>
      <xdr:nvPicPr>
        <xdr:cNvPr id="2" name="Obrázek 1" descr="logo Sosik">
          <a:extLst>
            <a:ext uri="{FF2B5EF4-FFF2-40B4-BE49-F238E27FC236}">
              <a16:creationId xmlns:a16="http://schemas.microsoft.com/office/drawing/2014/main" id="{CC3A8381-AC15-B11C-3805-D6B5831EF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4C48-AB26-4A43-BB98-E23CC884FF85}">
  <dimension ref="A1:K394"/>
  <sheetViews>
    <sheetView showGridLines="0" tabSelected="1" topLeftCell="A19" workbookViewId="0">
      <selection activeCell="C22" sqref="C22"/>
    </sheetView>
  </sheetViews>
  <sheetFormatPr defaultRowHeight="15" x14ac:dyDescent="0.25"/>
  <cols>
    <col min="1" max="1" width="10.7109375" customWidth="1"/>
    <col min="2" max="2" width="21.140625" style="3" customWidth="1"/>
    <col min="3" max="3" width="67.7109375" style="2" customWidth="1"/>
    <col min="4" max="5" width="9.140625" style="1"/>
    <col min="6" max="6" width="67.7109375" style="5" customWidth="1"/>
    <col min="7" max="11" width="15.7109375" customWidth="1"/>
  </cols>
  <sheetData>
    <row r="1" spans="1:11" ht="68.25" customHeight="1" x14ac:dyDescent="0.25">
      <c r="B1"/>
      <c r="C1"/>
      <c r="D1"/>
      <c r="E1"/>
      <c r="F1"/>
    </row>
    <row r="2" spans="1:11" ht="30.75" customHeight="1" thickBot="1" x14ac:dyDescent="0.3">
      <c r="A2" s="35" t="s">
        <v>0</v>
      </c>
      <c r="B2" s="35"/>
      <c r="C2" s="35"/>
      <c r="D2" s="35"/>
      <c r="E2" s="35"/>
      <c r="F2" s="35"/>
      <c r="G2" s="35"/>
      <c r="H2" s="35"/>
      <c r="I2" s="6"/>
      <c r="J2" s="6"/>
      <c r="K2" s="6"/>
    </row>
    <row r="3" spans="1:11" ht="60" x14ac:dyDescent="0.25">
      <c r="A3" s="7" t="s">
        <v>1</v>
      </c>
      <c r="B3" s="8" t="s">
        <v>6</v>
      </c>
      <c r="C3" s="9" t="s">
        <v>2</v>
      </c>
      <c r="D3" s="10" t="s">
        <v>3</v>
      </c>
      <c r="E3" s="11" t="s">
        <v>4</v>
      </c>
      <c r="F3" s="9" t="s">
        <v>97</v>
      </c>
      <c r="G3" s="12" t="s">
        <v>99</v>
      </c>
      <c r="H3" s="12" t="s">
        <v>100</v>
      </c>
      <c r="I3" s="12" t="s">
        <v>101</v>
      </c>
      <c r="J3" s="12" t="s">
        <v>102</v>
      </c>
      <c r="K3" s="13" t="s">
        <v>5</v>
      </c>
    </row>
    <row r="4" spans="1:11" ht="45" x14ac:dyDescent="0.25">
      <c r="A4" s="14">
        <v>1</v>
      </c>
      <c r="B4" s="15" t="s">
        <v>7</v>
      </c>
      <c r="C4" s="15" t="s">
        <v>12</v>
      </c>
      <c r="D4" s="16" t="s">
        <v>16</v>
      </c>
      <c r="E4" s="16">
        <v>1</v>
      </c>
      <c r="F4" s="30"/>
      <c r="G4" s="33">
        <v>0</v>
      </c>
      <c r="H4" s="17">
        <f>E4*G4</f>
        <v>0</v>
      </c>
      <c r="I4" s="33">
        <v>0</v>
      </c>
      <c r="J4" s="17">
        <f>E4*I4</f>
        <v>0</v>
      </c>
      <c r="K4" s="18">
        <f>H4+J4</f>
        <v>0</v>
      </c>
    </row>
    <row r="5" spans="1:11" ht="30" x14ac:dyDescent="0.25">
      <c r="A5" s="14">
        <v>2</v>
      </c>
      <c r="B5" s="15" t="s">
        <v>8</v>
      </c>
      <c r="C5" s="15" t="s">
        <v>13</v>
      </c>
      <c r="D5" s="16" t="s">
        <v>16</v>
      </c>
      <c r="E5" s="16">
        <v>1</v>
      </c>
      <c r="F5" s="30"/>
      <c r="G5" s="33">
        <v>0</v>
      </c>
      <c r="H5" s="17">
        <f>E5*G5</f>
        <v>0</v>
      </c>
      <c r="I5" s="33">
        <v>0</v>
      </c>
      <c r="J5" s="17">
        <f t="shared" ref="J5:J44" si="0">E5*I5</f>
        <v>0</v>
      </c>
      <c r="K5" s="18">
        <f>H5+J5</f>
        <v>0</v>
      </c>
    </row>
    <row r="6" spans="1:11" ht="30" x14ac:dyDescent="0.25">
      <c r="A6" s="14">
        <v>3</v>
      </c>
      <c r="B6" s="15" t="s">
        <v>9</v>
      </c>
      <c r="C6" s="15" t="s">
        <v>14</v>
      </c>
      <c r="D6" s="16" t="s">
        <v>16</v>
      </c>
      <c r="E6" s="16">
        <v>1</v>
      </c>
      <c r="F6" s="30"/>
      <c r="G6" s="33">
        <v>0</v>
      </c>
      <c r="H6" s="17">
        <f t="shared" ref="H6:H44" si="1">E6*G6</f>
        <v>0</v>
      </c>
      <c r="I6" s="33">
        <v>0</v>
      </c>
      <c r="J6" s="17">
        <f t="shared" si="0"/>
        <v>0</v>
      </c>
      <c r="K6" s="18">
        <f t="shared" ref="K6:K44" si="2">H6+J6</f>
        <v>0</v>
      </c>
    </row>
    <row r="7" spans="1:11" ht="45" x14ac:dyDescent="0.25">
      <c r="A7" s="14">
        <v>4</v>
      </c>
      <c r="B7" s="15" t="s">
        <v>10</v>
      </c>
      <c r="C7" s="15" t="s">
        <v>113</v>
      </c>
      <c r="D7" s="16" t="s">
        <v>16</v>
      </c>
      <c r="E7" s="16">
        <v>1</v>
      </c>
      <c r="F7" s="30"/>
      <c r="G7" s="33">
        <v>0</v>
      </c>
      <c r="H7" s="17">
        <f t="shared" si="1"/>
        <v>0</v>
      </c>
      <c r="I7" s="33">
        <v>0</v>
      </c>
      <c r="J7" s="17">
        <f t="shared" si="0"/>
        <v>0</v>
      </c>
      <c r="K7" s="18">
        <f t="shared" si="2"/>
        <v>0</v>
      </c>
    </row>
    <row r="8" spans="1:11" ht="30" x14ac:dyDescent="0.25">
      <c r="A8" s="14">
        <v>5</v>
      </c>
      <c r="B8" s="15" t="s">
        <v>10</v>
      </c>
      <c r="C8" s="15" t="s">
        <v>114</v>
      </c>
      <c r="D8" s="16" t="s">
        <v>16</v>
      </c>
      <c r="E8" s="16">
        <v>1</v>
      </c>
      <c r="F8" s="30"/>
      <c r="G8" s="33">
        <v>0</v>
      </c>
      <c r="H8" s="17">
        <f t="shared" si="1"/>
        <v>0</v>
      </c>
      <c r="I8" s="33">
        <v>0</v>
      </c>
      <c r="J8" s="17">
        <f t="shared" si="0"/>
        <v>0</v>
      </c>
      <c r="K8" s="18">
        <f t="shared" si="2"/>
        <v>0</v>
      </c>
    </row>
    <row r="9" spans="1:11" ht="30" x14ac:dyDescent="0.25">
      <c r="A9" s="14">
        <v>6</v>
      </c>
      <c r="B9" s="15" t="s">
        <v>11</v>
      </c>
      <c r="C9" s="15" t="s">
        <v>15</v>
      </c>
      <c r="D9" s="16" t="s">
        <v>16</v>
      </c>
      <c r="E9" s="16">
        <v>1</v>
      </c>
      <c r="F9" s="30"/>
      <c r="G9" s="33">
        <v>0</v>
      </c>
      <c r="H9" s="17">
        <f t="shared" si="1"/>
        <v>0</v>
      </c>
      <c r="I9" s="33">
        <v>0</v>
      </c>
      <c r="J9" s="17">
        <f t="shared" si="0"/>
        <v>0</v>
      </c>
      <c r="K9" s="18">
        <f t="shared" si="2"/>
        <v>0</v>
      </c>
    </row>
    <row r="10" spans="1:11" ht="30" x14ac:dyDescent="0.25">
      <c r="A10" s="14">
        <v>7</v>
      </c>
      <c r="B10" s="15" t="s">
        <v>17</v>
      </c>
      <c r="C10" s="15" t="s">
        <v>103</v>
      </c>
      <c r="D10" s="16" t="s">
        <v>16</v>
      </c>
      <c r="E10" s="16">
        <v>4</v>
      </c>
      <c r="F10" s="30"/>
      <c r="G10" s="33">
        <v>0</v>
      </c>
      <c r="H10" s="17">
        <f t="shared" si="1"/>
        <v>0</v>
      </c>
      <c r="I10" s="33">
        <v>0</v>
      </c>
      <c r="J10" s="17">
        <f t="shared" si="0"/>
        <v>0</v>
      </c>
      <c r="K10" s="18">
        <f t="shared" si="2"/>
        <v>0</v>
      </c>
    </row>
    <row r="11" spans="1:11" ht="30" x14ac:dyDescent="0.25">
      <c r="A11" s="14">
        <v>8</v>
      </c>
      <c r="B11" s="15" t="s">
        <v>18</v>
      </c>
      <c r="C11" s="15" t="s">
        <v>19</v>
      </c>
      <c r="D11" s="16" t="s">
        <v>16</v>
      </c>
      <c r="E11" s="16">
        <v>1</v>
      </c>
      <c r="F11" s="30"/>
      <c r="G11" s="33">
        <v>0</v>
      </c>
      <c r="H11" s="17">
        <f t="shared" si="1"/>
        <v>0</v>
      </c>
      <c r="I11" s="33">
        <v>0</v>
      </c>
      <c r="J11" s="17">
        <f t="shared" si="0"/>
        <v>0</v>
      </c>
      <c r="K11" s="18">
        <f t="shared" si="2"/>
        <v>0</v>
      </c>
    </row>
    <row r="12" spans="1:11" ht="30" x14ac:dyDescent="0.25">
      <c r="A12" s="14">
        <v>9</v>
      </c>
      <c r="B12" s="15" t="s">
        <v>20</v>
      </c>
      <c r="C12" s="15" t="s">
        <v>21</v>
      </c>
      <c r="D12" s="16" t="s">
        <v>16</v>
      </c>
      <c r="E12" s="16">
        <v>1</v>
      </c>
      <c r="F12" s="30"/>
      <c r="G12" s="33">
        <v>0</v>
      </c>
      <c r="H12" s="17">
        <f t="shared" si="1"/>
        <v>0</v>
      </c>
      <c r="I12" s="33">
        <v>0</v>
      </c>
      <c r="J12" s="17">
        <f t="shared" si="0"/>
        <v>0</v>
      </c>
      <c r="K12" s="18">
        <f t="shared" si="2"/>
        <v>0</v>
      </c>
    </row>
    <row r="13" spans="1:11" ht="45" x14ac:dyDescent="0.25">
      <c r="A13" s="14">
        <v>10</v>
      </c>
      <c r="B13" s="15" t="s">
        <v>22</v>
      </c>
      <c r="C13" s="15" t="s">
        <v>23</v>
      </c>
      <c r="D13" s="16" t="s">
        <v>16</v>
      </c>
      <c r="E13" s="16">
        <v>1</v>
      </c>
      <c r="F13" s="30"/>
      <c r="G13" s="33">
        <v>0</v>
      </c>
      <c r="H13" s="17">
        <f t="shared" si="1"/>
        <v>0</v>
      </c>
      <c r="I13" s="33">
        <v>0</v>
      </c>
      <c r="J13" s="17">
        <f t="shared" si="0"/>
        <v>0</v>
      </c>
      <c r="K13" s="18">
        <f t="shared" si="2"/>
        <v>0</v>
      </c>
    </row>
    <row r="14" spans="1:11" x14ac:dyDescent="0.25">
      <c r="A14" s="14">
        <v>11</v>
      </c>
      <c r="B14" s="15" t="s">
        <v>24</v>
      </c>
      <c r="C14" s="15" t="s">
        <v>25</v>
      </c>
      <c r="D14" s="16" t="s">
        <v>16</v>
      </c>
      <c r="E14" s="16">
        <v>1</v>
      </c>
      <c r="F14" s="30"/>
      <c r="G14" s="33">
        <v>0</v>
      </c>
      <c r="H14" s="17">
        <f t="shared" si="1"/>
        <v>0</v>
      </c>
      <c r="I14" s="33">
        <v>0</v>
      </c>
      <c r="J14" s="17">
        <f t="shared" si="0"/>
        <v>0</v>
      </c>
      <c r="K14" s="18">
        <f t="shared" si="2"/>
        <v>0</v>
      </c>
    </row>
    <row r="15" spans="1:11" ht="153" customHeight="1" x14ac:dyDescent="0.25">
      <c r="A15" s="14">
        <v>12</v>
      </c>
      <c r="B15" s="15" t="s">
        <v>109</v>
      </c>
      <c r="C15" s="19" t="s">
        <v>111</v>
      </c>
      <c r="D15" s="16" t="s">
        <v>16</v>
      </c>
      <c r="E15" s="16">
        <v>1</v>
      </c>
      <c r="F15" s="30"/>
      <c r="G15" s="33">
        <v>0</v>
      </c>
      <c r="H15" s="17">
        <f t="shared" si="1"/>
        <v>0</v>
      </c>
      <c r="I15" s="33">
        <v>0</v>
      </c>
      <c r="J15" s="17">
        <f t="shared" si="0"/>
        <v>0</v>
      </c>
      <c r="K15" s="18">
        <f t="shared" si="2"/>
        <v>0</v>
      </c>
    </row>
    <row r="16" spans="1:11" ht="30" x14ac:dyDescent="0.25">
      <c r="A16" s="14">
        <v>13</v>
      </c>
      <c r="B16" s="15" t="s">
        <v>26</v>
      </c>
      <c r="C16" s="15" t="s">
        <v>104</v>
      </c>
      <c r="D16" s="16" t="s">
        <v>16</v>
      </c>
      <c r="E16" s="16">
        <v>1</v>
      </c>
      <c r="F16" s="30"/>
      <c r="G16" s="33">
        <v>0</v>
      </c>
      <c r="H16" s="17">
        <f t="shared" si="1"/>
        <v>0</v>
      </c>
      <c r="I16" s="33">
        <v>0</v>
      </c>
      <c r="J16" s="17">
        <f t="shared" si="0"/>
        <v>0</v>
      </c>
      <c r="K16" s="18">
        <f t="shared" si="2"/>
        <v>0</v>
      </c>
    </row>
    <row r="17" spans="1:11" ht="30" x14ac:dyDescent="0.25">
      <c r="A17" s="14">
        <v>14</v>
      </c>
      <c r="B17" s="15" t="s">
        <v>27</v>
      </c>
      <c r="C17" s="15" t="s">
        <v>28</v>
      </c>
      <c r="D17" s="16" t="s">
        <v>16</v>
      </c>
      <c r="E17" s="16">
        <v>1</v>
      </c>
      <c r="F17" s="30"/>
      <c r="G17" s="33">
        <v>0</v>
      </c>
      <c r="H17" s="17">
        <f t="shared" si="1"/>
        <v>0</v>
      </c>
      <c r="I17" s="33">
        <v>0</v>
      </c>
      <c r="J17" s="17">
        <f t="shared" si="0"/>
        <v>0</v>
      </c>
      <c r="K17" s="18">
        <f t="shared" si="2"/>
        <v>0</v>
      </c>
    </row>
    <row r="18" spans="1:11" ht="45" x14ac:dyDescent="0.25">
      <c r="A18" s="14">
        <v>15</v>
      </c>
      <c r="B18" s="15" t="s">
        <v>45</v>
      </c>
      <c r="C18" s="15" t="s">
        <v>105</v>
      </c>
      <c r="D18" s="16" t="s">
        <v>16</v>
      </c>
      <c r="E18" s="16">
        <v>1</v>
      </c>
      <c r="F18" s="30"/>
      <c r="G18" s="33">
        <v>0</v>
      </c>
      <c r="H18" s="17">
        <f t="shared" si="1"/>
        <v>0</v>
      </c>
      <c r="I18" s="33">
        <v>0</v>
      </c>
      <c r="J18" s="17">
        <f t="shared" si="0"/>
        <v>0</v>
      </c>
      <c r="K18" s="18">
        <f t="shared" si="2"/>
        <v>0</v>
      </c>
    </row>
    <row r="19" spans="1:11" ht="45" x14ac:dyDescent="0.25">
      <c r="A19" s="14">
        <v>16</v>
      </c>
      <c r="B19" s="15" t="s">
        <v>30</v>
      </c>
      <c r="C19" s="15" t="s">
        <v>29</v>
      </c>
      <c r="D19" s="16" t="s">
        <v>16</v>
      </c>
      <c r="E19" s="16">
        <v>2</v>
      </c>
      <c r="F19" s="30"/>
      <c r="G19" s="33">
        <v>0</v>
      </c>
      <c r="H19" s="17">
        <f t="shared" si="1"/>
        <v>0</v>
      </c>
      <c r="I19" s="33">
        <v>0</v>
      </c>
      <c r="J19" s="17">
        <f t="shared" si="0"/>
        <v>0</v>
      </c>
      <c r="K19" s="18">
        <f t="shared" si="2"/>
        <v>0</v>
      </c>
    </row>
    <row r="20" spans="1:11" ht="195" x14ac:dyDescent="0.25">
      <c r="A20" s="14">
        <v>17</v>
      </c>
      <c r="B20" s="15" t="s">
        <v>31</v>
      </c>
      <c r="C20" s="15" t="s">
        <v>32</v>
      </c>
      <c r="D20" s="16" t="s">
        <v>16</v>
      </c>
      <c r="E20" s="16">
        <v>2</v>
      </c>
      <c r="F20" s="30"/>
      <c r="G20" s="33">
        <v>0</v>
      </c>
      <c r="H20" s="17">
        <f t="shared" si="1"/>
        <v>0</v>
      </c>
      <c r="I20" s="33">
        <v>0</v>
      </c>
      <c r="J20" s="17">
        <f t="shared" si="0"/>
        <v>0</v>
      </c>
      <c r="K20" s="18">
        <f t="shared" si="2"/>
        <v>0</v>
      </c>
    </row>
    <row r="21" spans="1:11" x14ac:dyDescent="0.25">
      <c r="A21" s="14">
        <v>18</v>
      </c>
      <c r="B21" s="15" t="s">
        <v>33</v>
      </c>
      <c r="C21" s="15" t="s">
        <v>25</v>
      </c>
      <c r="D21" s="16" t="s">
        <v>16</v>
      </c>
      <c r="E21" s="16">
        <v>1</v>
      </c>
      <c r="F21" s="30"/>
      <c r="G21" s="33">
        <v>0</v>
      </c>
      <c r="H21" s="17">
        <f t="shared" si="1"/>
        <v>0</v>
      </c>
      <c r="I21" s="33">
        <v>0</v>
      </c>
      <c r="J21" s="17">
        <f t="shared" si="0"/>
        <v>0</v>
      </c>
      <c r="K21" s="18">
        <f t="shared" si="2"/>
        <v>0</v>
      </c>
    </row>
    <row r="22" spans="1:11" ht="366" customHeight="1" x14ac:dyDescent="0.25">
      <c r="A22" s="14">
        <v>19</v>
      </c>
      <c r="B22" s="15" t="s">
        <v>34</v>
      </c>
      <c r="C22" s="15" t="s">
        <v>115</v>
      </c>
      <c r="D22" s="16" t="s">
        <v>16</v>
      </c>
      <c r="E22" s="16">
        <v>1</v>
      </c>
      <c r="F22" s="30"/>
      <c r="G22" s="33">
        <v>0</v>
      </c>
      <c r="H22" s="17">
        <f t="shared" si="1"/>
        <v>0</v>
      </c>
      <c r="I22" s="33">
        <v>0</v>
      </c>
      <c r="J22" s="17">
        <f t="shared" si="0"/>
        <v>0</v>
      </c>
      <c r="K22" s="18">
        <f t="shared" si="2"/>
        <v>0</v>
      </c>
    </row>
    <row r="23" spans="1:11" x14ac:dyDescent="0.25">
      <c r="A23" s="14">
        <v>20</v>
      </c>
      <c r="B23" s="15" t="s">
        <v>35</v>
      </c>
      <c r="C23" s="15" t="s">
        <v>36</v>
      </c>
      <c r="D23" s="16" t="s">
        <v>16</v>
      </c>
      <c r="E23" s="16">
        <v>1</v>
      </c>
      <c r="F23" s="30"/>
      <c r="G23" s="33">
        <v>0</v>
      </c>
      <c r="H23" s="17">
        <f t="shared" si="1"/>
        <v>0</v>
      </c>
      <c r="I23" s="33">
        <v>0</v>
      </c>
      <c r="J23" s="17">
        <f t="shared" si="0"/>
        <v>0</v>
      </c>
      <c r="K23" s="18">
        <f t="shared" si="2"/>
        <v>0</v>
      </c>
    </row>
    <row r="24" spans="1:11" ht="210" x14ac:dyDescent="0.25">
      <c r="A24" s="14">
        <v>21</v>
      </c>
      <c r="B24" s="15" t="s">
        <v>37</v>
      </c>
      <c r="C24" s="15" t="s">
        <v>38</v>
      </c>
      <c r="D24" s="16" t="s">
        <v>16</v>
      </c>
      <c r="E24" s="16">
        <v>1</v>
      </c>
      <c r="F24" s="30"/>
      <c r="G24" s="33">
        <v>0</v>
      </c>
      <c r="H24" s="17">
        <f t="shared" si="1"/>
        <v>0</v>
      </c>
      <c r="I24" s="33">
        <v>0</v>
      </c>
      <c r="J24" s="17">
        <f t="shared" si="0"/>
        <v>0</v>
      </c>
      <c r="K24" s="18">
        <f t="shared" si="2"/>
        <v>0</v>
      </c>
    </row>
    <row r="25" spans="1:11" x14ac:dyDescent="0.25">
      <c r="A25" s="14">
        <v>22</v>
      </c>
      <c r="B25" s="15" t="s">
        <v>26</v>
      </c>
      <c r="C25" s="15" t="s">
        <v>106</v>
      </c>
      <c r="D25" s="16" t="s">
        <v>16</v>
      </c>
      <c r="E25" s="16">
        <v>1</v>
      </c>
      <c r="F25" s="30"/>
      <c r="G25" s="33">
        <v>0</v>
      </c>
      <c r="H25" s="17">
        <f t="shared" si="1"/>
        <v>0</v>
      </c>
      <c r="I25" s="33">
        <v>0</v>
      </c>
      <c r="J25" s="17">
        <f t="shared" si="0"/>
        <v>0</v>
      </c>
      <c r="K25" s="18">
        <f t="shared" si="2"/>
        <v>0</v>
      </c>
    </row>
    <row r="26" spans="1:11" ht="150" x14ac:dyDescent="0.25">
      <c r="A26" s="14">
        <v>23</v>
      </c>
      <c r="B26" s="15" t="s">
        <v>107</v>
      </c>
      <c r="C26" s="15" t="s">
        <v>39</v>
      </c>
      <c r="D26" s="16" t="s">
        <v>16</v>
      </c>
      <c r="E26" s="16">
        <v>1</v>
      </c>
      <c r="F26" s="30"/>
      <c r="G26" s="33">
        <v>0</v>
      </c>
      <c r="H26" s="17">
        <f t="shared" si="1"/>
        <v>0</v>
      </c>
      <c r="I26" s="33">
        <v>0</v>
      </c>
      <c r="J26" s="17">
        <f t="shared" si="0"/>
        <v>0</v>
      </c>
      <c r="K26" s="18">
        <f t="shared" si="2"/>
        <v>0</v>
      </c>
    </row>
    <row r="27" spans="1:11" ht="170.1" customHeight="1" x14ac:dyDescent="0.25">
      <c r="A27" s="14">
        <v>24</v>
      </c>
      <c r="B27" s="15" t="s">
        <v>40</v>
      </c>
      <c r="C27" s="15" t="s">
        <v>41</v>
      </c>
      <c r="D27" s="16" t="s">
        <v>16</v>
      </c>
      <c r="E27" s="16">
        <v>1</v>
      </c>
      <c r="F27" s="30"/>
      <c r="G27" s="33">
        <v>0</v>
      </c>
      <c r="H27" s="17">
        <f t="shared" si="1"/>
        <v>0</v>
      </c>
      <c r="I27" s="33">
        <v>0</v>
      </c>
      <c r="J27" s="17">
        <f t="shared" si="0"/>
        <v>0</v>
      </c>
      <c r="K27" s="18">
        <f t="shared" si="2"/>
        <v>0</v>
      </c>
    </row>
    <row r="28" spans="1:11" x14ac:dyDescent="0.25">
      <c r="A28" s="14">
        <v>25</v>
      </c>
      <c r="B28" s="15" t="s">
        <v>35</v>
      </c>
      <c r="C28" s="15" t="s">
        <v>42</v>
      </c>
      <c r="D28" s="16" t="s">
        <v>16</v>
      </c>
      <c r="E28" s="16">
        <v>1</v>
      </c>
      <c r="F28" s="30"/>
      <c r="G28" s="33">
        <v>0</v>
      </c>
      <c r="H28" s="17">
        <f t="shared" si="1"/>
        <v>0</v>
      </c>
      <c r="I28" s="33">
        <v>0</v>
      </c>
      <c r="J28" s="17">
        <f t="shared" si="0"/>
        <v>0</v>
      </c>
      <c r="K28" s="18">
        <f t="shared" si="2"/>
        <v>0</v>
      </c>
    </row>
    <row r="29" spans="1:11" ht="210" x14ac:dyDescent="0.25">
      <c r="A29" s="14">
        <v>26</v>
      </c>
      <c r="B29" s="15" t="s">
        <v>43</v>
      </c>
      <c r="C29" s="15" t="s">
        <v>44</v>
      </c>
      <c r="D29" s="16" t="s">
        <v>16</v>
      </c>
      <c r="E29" s="16">
        <v>1</v>
      </c>
      <c r="F29" s="30"/>
      <c r="G29" s="33">
        <v>0</v>
      </c>
      <c r="H29" s="17">
        <f t="shared" si="1"/>
        <v>0</v>
      </c>
      <c r="I29" s="33">
        <v>0</v>
      </c>
      <c r="J29" s="17">
        <f t="shared" si="0"/>
        <v>0</v>
      </c>
      <c r="K29" s="18">
        <f t="shared" si="2"/>
        <v>0</v>
      </c>
    </row>
    <row r="30" spans="1:11" ht="45" x14ac:dyDescent="0.25">
      <c r="A30" s="14">
        <v>27</v>
      </c>
      <c r="B30" s="15" t="s">
        <v>46</v>
      </c>
      <c r="C30" s="15" t="s">
        <v>47</v>
      </c>
      <c r="D30" s="16" t="s">
        <v>16</v>
      </c>
      <c r="E30" s="16">
        <v>1</v>
      </c>
      <c r="F30" s="30"/>
      <c r="G30" s="33">
        <v>0</v>
      </c>
      <c r="H30" s="17">
        <f t="shared" si="1"/>
        <v>0</v>
      </c>
      <c r="I30" s="33">
        <v>0</v>
      </c>
      <c r="J30" s="17">
        <f t="shared" si="0"/>
        <v>0</v>
      </c>
      <c r="K30" s="18">
        <f t="shared" si="2"/>
        <v>0</v>
      </c>
    </row>
    <row r="31" spans="1:11" ht="60" x14ac:dyDescent="0.25">
      <c r="A31" s="14">
        <v>28</v>
      </c>
      <c r="B31" s="15" t="s">
        <v>48</v>
      </c>
      <c r="C31" s="15" t="s">
        <v>108</v>
      </c>
      <c r="D31" s="16" t="s">
        <v>16</v>
      </c>
      <c r="E31" s="16">
        <v>1</v>
      </c>
      <c r="F31" s="30"/>
      <c r="G31" s="33">
        <v>0</v>
      </c>
      <c r="H31" s="17">
        <f t="shared" si="1"/>
        <v>0</v>
      </c>
      <c r="I31" s="33">
        <v>0</v>
      </c>
      <c r="J31" s="17">
        <f t="shared" si="0"/>
        <v>0</v>
      </c>
      <c r="K31" s="18">
        <f t="shared" si="2"/>
        <v>0</v>
      </c>
    </row>
    <row r="32" spans="1:11" ht="90" x14ac:dyDescent="0.25">
      <c r="A32" s="14">
        <v>29</v>
      </c>
      <c r="B32" s="15" t="s">
        <v>49</v>
      </c>
      <c r="C32" s="15" t="s">
        <v>50</v>
      </c>
      <c r="D32" s="16" t="s">
        <v>16</v>
      </c>
      <c r="E32" s="16">
        <v>3</v>
      </c>
      <c r="F32" s="30"/>
      <c r="G32" s="33">
        <v>0</v>
      </c>
      <c r="H32" s="17">
        <f t="shared" si="1"/>
        <v>0</v>
      </c>
      <c r="I32" s="33">
        <v>0</v>
      </c>
      <c r="J32" s="17">
        <f t="shared" si="0"/>
        <v>0</v>
      </c>
      <c r="K32" s="18">
        <f t="shared" si="2"/>
        <v>0</v>
      </c>
    </row>
    <row r="33" spans="1:11" ht="120" x14ac:dyDescent="0.25">
      <c r="A33" s="14">
        <v>30</v>
      </c>
      <c r="B33" s="15" t="s">
        <v>52</v>
      </c>
      <c r="C33" s="15" t="s">
        <v>51</v>
      </c>
      <c r="D33" s="16" t="s">
        <v>16</v>
      </c>
      <c r="E33" s="16">
        <v>2</v>
      </c>
      <c r="F33" s="30"/>
      <c r="G33" s="33">
        <v>0</v>
      </c>
      <c r="H33" s="17">
        <f t="shared" si="1"/>
        <v>0</v>
      </c>
      <c r="I33" s="33">
        <v>0</v>
      </c>
      <c r="J33" s="17">
        <f t="shared" si="0"/>
        <v>0</v>
      </c>
      <c r="K33" s="18">
        <f t="shared" si="2"/>
        <v>0</v>
      </c>
    </row>
    <row r="34" spans="1:11" x14ac:dyDescent="0.25">
      <c r="A34" s="14">
        <v>31</v>
      </c>
      <c r="B34" s="15" t="s">
        <v>53</v>
      </c>
      <c r="C34" s="15" t="s">
        <v>54</v>
      </c>
      <c r="D34" s="16" t="s">
        <v>16</v>
      </c>
      <c r="E34" s="16">
        <v>1</v>
      </c>
      <c r="F34" s="30"/>
      <c r="G34" s="33">
        <v>0</v>
      </c>
      <c r="H34" s="17">
        <f t="shared" si="1"/>
        <v>0</v>
      </c>
      <c r="I34" s="33">
        <v>0</v>
      </c>
      <c r="J34" s="17">
        <f t="shared" si="0"/>
        <v>0</v>
      </c>
      <c r="K34" s="18">
        <f t="shared" si="2"/>
        <v>0</v>
      </c>
    </row>
    <row r="35" spans="1:11" ht="255" customHeight="1" x14ac:dyDescent="0.25">
      <c r="A35" s="14">
        <v>32</v>
      </c>
      <c r="B35" s="15" t="s">
        <v>55</v>
      </c>
      <c r="C35" s="15" t="s">
        <v>56</v>
      </c>
      <c r="D35" s="16" t="s">
        <v>16</v>
      </c>
      <c r="E35" s="16">
        <v>1</v>
      </c>
      <c r="F35" s="30"/>
      <c r="G35" s="33">
        <v>0</v>
      </c>
      <c r="H35" s="17">
        <f t="shared" si="1"/>
        <v>0</v>
      </c>
      <c r="I35" s="33">
        <v>0</v>
      </c>
      <c r="J35" s="17">
        <f t="shared" si="0"/>
        <v>0</v>
      </c>
      <c r="K35" s="18">
        <f t="shared" si="2"/>
        <v>0</v>
      </c>
    </row>
    <row r="36" spans="1:11" ht="30" x14ac:dyDescent="0.25">
      <c r="A36" s="14">
        <v>33</v>
      </c>
      <c r="B36" s="15" t="s">
        <v>57</v>
      </c>
      <c r="C36" s="15" t="s">
        <v>58</v>
      </c>
      <c r="D36" s="16" t="s">
        <v>16</v>
      </c>
      <c r="E36" s="16">
        <v>1</v>
      </c>
      <c r="F36" s="30"/>
      <c r="G36" s="33">
        <v>0</v>
      </c>
      <c r="H36" s="17">
        <f t="shared" si="1"/>
        <v>0</v>
      </c>
      <c r="I36" s="33">
        <v>0</v>
      </c>
      <c r="J36" s="17">
        <f t="shared" si="0"/>
        <v>0</v>
      </c>
      <c r="K36" s="18">
        <f t="shared" si="2"/>
        <v>0</v>
      </c>
    </row>
    <row r="37" spans="1:11" ht="75" x14ac:dyDescent="0.25">
      <c r="A37" s="14">
        <v>34</v>
      </c>
      <c r="B37" s="15" t="s">
        <v>59</v>
      </c>
      <c r="C37" s="15" t="s">
        <v>60</v>
      </c>
      <c r="D37" s="16" t="s">
        <v>16</v>
      </c>
      <c r="E37" s="16">
        <v>1</v>
      </c>
      <c r="F37" s="30"/>
      <c r="G37" s="33">
        <v>0</v>
      </c>
      <c r="H37" s="20">
        <f>E37*G37</f>
        <v>0</v>
      </c>
      <c r="I37" s="33">
        <v>0</v>
      </c>
      <c r="J37" s="17">
        <f t="shared" si="0"/>
        <v>0</v>
      </c>
      <c r="K37" s="18">
        <f t="shared" si="2"/>
        <v>0</v>
      </c>
    </row>
    <row r="38" spans="1:11" ht="409.5" x14ac:dyDescent="0.25">
      <c r="A38" s="14">
        <v>35</v>
      </c>
      <c r="B38" s="15" t="s">
        <v>61</v>
      </c>
      <c r="C38" s="19" t="s">
        <v>62</v>
      </c>
      <c r="D38" s="16" t="s">
        <v>16</v>
      </c>
      <c r="E38" s="16">
        <v>1</v>
      </c>
      <c r="F38" s="30"/>
      <c r="G38" s="33">
        <v>0</v>
      </c>
      <c r="H38" s="17">
        <f t="shared" si="1"/>
        <v>0</v>
      </c>
      <c r="I38" s="33">
        <v>0</v>
      </c>
      <c r="J38" s="17">
        <f t="shared" si="0"/>
        <v>0</v>
      </c>
      <c r="K38" s="18">
        <f t="shared" si="2"/>
        <v>0</v>
      </c>
    </row>
    <row r="39" spans="1:11" x14ac:dyDescent="0.25">
      <c r="A39" s="14">
        <v>36</v>
      </c>
      <c r="B39" s="15" t="s">
        <v>35</v>
      </c>
      <c r="C39" s="15" t="s">
        <v>63</v>
      </c>
      <c r="D39" s="16" t="s">
        <v>16</v>
      </c>
      <c r="E39" s="16">
        <v>1</v>
      </c>
      <c r="F39" s="30"/>
      <c r="G39" s="33">
        <v>0</v>
      </c>
      <c r="H39" s="17">
        <f t="shared" si="1"/>
        <v>0</v>
      </c>
      <c r="I39" s="33">
        <v>0</v>
      </c>
      <c r="J39" s="17">
        <f t="shared" si="0"/>
        <v>0</v>
      </c>
      <c r="K39" s="18">
        <f t="shared" si="2"/>
        <v>0</v>
      </c>
    </row>
    <row r="40" spans="1:11" ht="30" x14ac:dyDescent="0.25">
      <c r="A40" s="14">
        <v>37</v>
      </c>
      <c r="B40" s="15" t="s">
        <v>64</v>
      </c>
      <c r="C40" s="15" t="s">
        <v>65</v>
      </c>
      <c r="D40" s="16" t="s">
        <v>16</v>
      </c>
      <c r="E40" s="16">
        <v>1</v>
      </c>
      <c r="F40" s="30"/>
      <c r="G40" s="33">
        <v>0</v>
      </c>
      <c r="H40" s="17">
        <f t="shared" si="1"/>
        <v>0</v>
      </c>
      <c r="I40" s="33">
        <v>0</v>
      </c>
      <c r="J40" s="17">
        <f t="shared" si="0"/>
        <v>0</v>
      </c>
      <c r="K40" s="18">
        <f t="shared" si="2"/>
        <v>0</v>
      </c>
    </row>
    <row r="41" spans="1:11" ht="45" x14ac:dyDescent="0.25">
      <c r="A41" s="14">
        <v>38</v>
      </c>
      <c r="B41" s="15" t="s">
        <v>66</v>
      </c>
      <c r="C41" s="15" t="s">
        <v>67</v>
      </c>
      <c r="D41" s="16" t="s">
        <v>16</v>
      </c>
      <c r="E41" s="16">
        <v>1</v>
      </c>
      <c r="F41" s="30"/>
      <c r="G41" s="33">
        <v>0</v>
      </c>
      <c r="H41" s="17">
        <f t="shared" si="1"/>
        <v>0</v>
      </c>
      <c r="I41" s="33">
        <v>0</v>
      </c>
      <c r="J41" s="17">
        <f t="shared" si="0"/>
        <v>0</v>
      </c>
      <c r="K41" s="18">
        <f t="shared" si="2"/>
        <v>0</v>
      </c>
    </row>
    <row r="42" spans="1:11" ht="75" x14ac:dyDescent="0.25">
      <c r="A42" s="14">
        <v>39</v>
      </c>
      <c r="B42" s="15" t="s">
        <v>68</v>
      </c>
      <c r="C42" s="15" t="s">
        <v>69</v>
      </c>
      <c r="D42" s="16" t="s">
        <v>16</v>
      </c>
      <c r="E42" s="16">
        <v>1</v>
      </c>
      <c r="F42" s="30"/>
      <c r="G42" s="33"/>
      <c r="H42" s="17">
        <f t="shared" si="1"/>
        <v>0</v>
      </c>
      <c r="I42" s="33">
        <v>0</v>
      </c>
      <c r="J42" s="17">
        <f t="shared" si="0"/>
        <v>0</v>
      </c>
      <c r="K42" s="18">
        <f t="shared" si="2"/>
        <v>0</v>
      </c>
    </row>
    <row r="43" spans="1:11" x14ac:dyDescent="0.25">
      <c r="A43" s="14">
        <v>40</v>
      </c>
      <c r="B43" s="15" t="s">
        <v>35</v>
      </c>
      <c r="C43" s="15" t="s">
        <v>70</v>
      </c>
      <c r="D43" s="16" t="s">
        <v>16</v>
      </c>
      <c r="E43" s="16">
        <v>1</v>
      </c>
      <c r="F43" s="30"/>
      <c r="G43" s="33">
        <v>0</v>
      </c>
      <c r="H43" s="17">
        <f t="shared" si="1"/>
        <v>0</v>
      </c>
      <c r="I43" s="33">
        <v>0</v>
      </c>
      <c r="J43" s="17">
        <f t="shared" si="0"/>
        <v>0</v>
      </c>
      <c r="K43" s="18">
        <f t="shared" si="2"/>
        <v>0</v>
      </c>
    </row>
    <row r="44" spans="1:11" ht="30.75" customHeight="1" x14ac:dyDescent="0.25">
      <c r="A44" s="25">
        <v>41</v>
      </c>
      <c r="B44" s="26" t="s">
        <v>22</v>
      </c>
      <c r="C44" s="26" t="s">
        <v>71</v>
      </c>
      <c r="D44" s="27" t="s">
        <v>16</v>
      </c>
      <c r="E44" s="27">
        <v>2</v>
      </c>
      <c r="F44" s="31"/>
      <c r="G44" s="34">
        <v>0</v>
      </c>
      <c r="H44" s="28">
        <f t="shared" si="1"/>
        <v>0</v>
      </c>
      <c r="I44" s="34">
        <v>0</v>
      </c>
      <c r="J44" s="28">
        <f t="shared" si="0"/>
        <v>0</v>
      </c>
      <c r="K44" s="21">
        <f t="shared" si="2"/>
        <v>0</v>
      </c>
    </row>
    <row r="45" spans="1:11" ht="339.75" customHeight="1" thickBot="1" x14ac:dyDescent="0.3">
      <c r="A45" s="16">
        <v>42</v>
      </c>
      <c r="B45" s="15" t="s">
        <v>110</v>
      </c>
      <c r="C45" s="15" t="s">
        <v>112</v>
      </c>
      <c r="D45" s="16" t="s">
        <v>16</v>
      </c>
      <c r="E45" s="16">
        <v>1</v>
      </c>
      <c r="F45" s="32"/>
      <c r="G45" s="33">
        <v>0</v>
      </c>
      <c r="H45" s="17">
        <f t="shared" ref="H45" si="3">E45*G45</f>
        <v>0</v>
      </c>
      <c r="I45" s="33">
        <v>0</v>
      </c>
      <c r="J45" s="17">
        <f t="shared" ref="J45" si="4">E45*I45</f>
        <v>0</v>
      </c>
      <c r="K45" s="21">
        <f t="shared" ref="K45" si="5">H45+J45</f>
        <v>0</v>
      </c>
    </row>
    <row r="46" spans="1:11" ht="23.25" customHeight="1" thickTop="1" thickBot="1" x14ac:dyDescent="0.3">
      <c r="A46" s="22"/>
      <c r="B46" s="23"/>
      <c r="C46" s="23"/>
      <c r="D46" s="22"/>
      <c r="E46" s="22"/>
      <c r="F46" s="24"/>
      <c r="G46" s="6"/>
      <c r="H46" s="6"/>
      <c r="I46" s="36" t="s">
        <v>98</v>
      </c>
      <c r="J46" s="36"/>
      <c r="K46" s="29">
        <f>SUM(K4:K45)</f>
        <v>0</v>
      </c>
    </row>
    <row r="47" spans="1:11" ht="15.75" thickTop="1" x14ac:dyDescent="0.25">
      <c r="A47" s="1"/>
      <c r="B47" s="2"/>
    </row>
    <row r="48" spans="1:11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</sheetData>
  <sheetProtection algorithmName="SHA-512" hashValue="QiukS0wzPBnXQ6UHCdYaK6Na9McszQtW/3MPwHTO7k0+uuQVwqFd95ygnwfNwe9d3s7G2+bRrndXXuV2ajBZPQ==" saltValue="LD5sbInL34tHW+AGh50AVA==" spinCount="100000" sheet="1" objects="1" scenarios="1"/>
  <mergeCells count="2">
    <mergeCell ref="A2:H2"/>
    <mergeCell ref="I46:J4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0DAD-D724-4450-A7FD-4DD063C1668C}">
  <dimension ref="A3:A32"/>
  <sheetViews>
    <sheetView showGridLines="0" workbookViewId="0">
      <selection sqref="A1:XFD1048576"/>
    </sheetView>
  </sheetViews>
  <sheetFormatPr defaultRowHeight="15" x14ac:dyDescent="0.25"/>
  <cols>
    <col min="1" max="1" width="9.140625" customWidth="1"/>
  </cols>
  <sheetData>
    <row r="3" spans="1:1" x14ac:dyDescent="0.25">
      <c r="A3" s="4" t="s">
        <v>72</v>
      </c>
    </row>
    <row r="4" spans="1:1" x14ac:dyDescent="0.25">
      <c r="A4" s="4"/>
    </row>
    <row r="5" spans="1:1" x14ac:dyDescent="0.25">
      <c r="A5" s="4" t="s">
        <v>73</v>
      </c>
    </row>
    <row r="6" spans="1:1" x14ac:dyDescent="0.25">
      <c r="A6" s="4" t="s">
        <v>74</v>
      </c>
    </row>
    <row r="8" spans="1:1" x14ac:dyDescent="0.25">
      <c r="A8" s="4" t="s">
        <v>75</v>
      </c>
    </row>
    <row r="9" spans="1:1" x14ac:dyDescent="0.25">
      <c r="A9" t="s">
        <v>85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3" spans="1:1" x14ac:dyDescent="0.25">
      <c r="A23" s="4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9" spans="1:1" x14ac:dyDescent="0.25">
      <c r="A29" s="4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79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Info k instalaci technologie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2023-09-25T06:15:20Z</dcterms:created>
  <dcterms:modified xsi:type="dcterms:W3CDTF">2024-07-02T08:45:29Z</dcterms:modified>
</cp:coreProperties>
</file>