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1"/>
  </bookViews>
  <sheets>
    <sheet name="SLP_rekapitulace " sheetId="1" r:id="rId1"/>
    <sheet name="EPS Benešov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mat1">'[1]ACCESS'!$L$1</definedName>
    <definedName name="____mat1">'[1]ACCESS'!$L$1</definedName>
    <definedName name="___mat1">'[1]ACCESS'!$L$1</definedName>
    <definedName name="__mat1">'[1]ACCESS'!$L$1</definedName>
    <definedName name="_mat1">'[1]ACCESS'!$L$1</definedName>
    <definedName name="acmat">'[2]REKAPITULACE'!#REF!</definedName>
    <definedName name="acmont">'[2]REKAPITULACE'!#REF!</definedName>
    <definedName name="ACS_ING_DOD" localSheetId="1">'[7]AP'!#REF!</definedName>
    <definedName name="ACS_ING_DOD">#REF!</definedName>
    <definedName name="ACS_ING_MONT" localSheetId="1">'[7]AP'!#REF!</definedName>
    <definedName name="ACS_ING_MONT">#REF!</definedName>
    <definedName name="ACS_KAB_DOD" localSheetId="1">'[7]AP'!#REF!</definedName>
    <definedName name="ACS_KAB_DOD">#REF!</definedName>
    <definedName name="ACS_TRASY_DOD" localSheetId="1">'[7]AP'!#REF!</definedName>
    <definedName name="ACS_TRASY_DOD">#REF!</definedName>
    <definedName name="ACS_TRASY_MONT" localSheetId="1">'[7]AP'!#REF!</definedName>
    <definedName name="ACS_TRASY_MONT">#REF!</definedName>
    <definedName name="ACS_ZAR_DOD" localSheetId="1">'[7]AP'!#REF!</definedName>
    <definedName name="ACS_ZAR_DOD">#REF!</definedName>
    <definedName name="AD_a">#REF!</definedName>
    <definedName name="AP_ING_DOD">#REF!</definedName>
    <definedName name="AP_ING_MONT">#REF!</definedName>
    <definedName name="AP_ZAR_DOD">#REF!</definedName>
    <definedName name="AP_ZAR_MONT">#REF!</definedName>
    <definedName name="apma">#REF!</definedName>
    <definedName name="apmat">'[2]REKAPITULACE'!#REF!</definedName>
    <definedName name="apmo">#REF!</definedName>
    <definedName name="apmont">'[2]REKAPITULACE'!#REF!</definedName>
    <definedName name="ASC_KAB_MONT" localSheetId="1">'[7]AP'!#REF!</definedName>
    <definedName name="ASC_KAB_MONT">#REF!</definedName>
    <definedName name="ASC_ZAR_MONT" localSheetId="1">'[7]AP'!#REF!</definedName>
    <definedName name="ASC_ZAR_MONT">#REF!</definedName>
    <definedName name="Autokont">#REF!</definedName>
    <definedName name="AV_TRASY_DOD" localSheetId="1">#REF!</definedName>
    <definedName name="AV_TRASY_DOD">#REF!</definedName>
    <definedName name="AV_TRASY_MONT" localSheetId="1">#REF!</definedName>
    <definedName name="AV_TRASY_MONT">#REF!</definedName>
    <definedName name="avindmont">#REF!</definedName>
    <definedName name="avmat">'[2]REKAPITULACE'!#REF!</definedName>
    <definedName name="avmont">'[2]REKAPITULACE'!#REF!</definedName>
    <definedName name="CCTV_ING_DOD">#REF!</definedName>
    <definedName name="CCTV_ING_MONT">#REF!</definedName>
    <definedName name="CCTV_KAB_DOD" localSheetId="1">'[7]CCTV'!#REF!</definedName>
    <definedName name="CCTV_KAB_DOD">#REF!</definedName>
    <definedName name="CCTV_KAB_MONT" localSheetId="1">'[7]CCTV'!#REF!</definedName>
    <definedName name="CCTV_KAB_MONT">#REF!</definedName>
    <definedName name="CCTV_TRASY_DOD">#REF!</definedName>
    <definedName name="CCTV_TRASY_MONT">#REF!</definedName>
    <definedName name="CCTV_ZAR_DOD">#REF!</definedName>
    <definedName name="CCTV_ZAR_MONT">#REF!</definedName>
    <definedName name="cctvma">#REF!</definedName>
    <definedName name="cctvmat">'[2]REKAPITULACE'!#REF!</definedName>
    <definedName name="cctvmo">#REF!</definedName>
    <definedName name="cctvmont">'[2]REKAPITULACE'!#REF!</definedName>
    <definedName name="cena" localSheetId="1">#REF!</definedName>
    <definedName name="cena">#REF!</definedName>
    <definedName name="Cenainstmat" localSheetId="1">#REF!</definedName>
    <definedName name="Cenainstmat">#REF!</definedName>
    <definedName name="centmat">'[2]REKAPITULACE'!#REF!</definedName>
    <definedName name="centmont">'[2]REKAPITULACE'!#REF!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dolar" localSheetId="1">#REF!</definedName>
    <definedName name="dolar">#REF!</definedName>
    <definedName name="doma">#REF!</definedName>
    <definedName name="domo">#REF!</definedName>
    <definedName name="dtmat">#REF!</definedName>
    <definedName name="dtmont">#REF!</definedName>
    <definedName name="epsma">#REF!</definedName>
    <definedName name="epsmat">'[2]REKAPITULACE'!$G$8</definedName>
    <definedName name="epsmo">#REF!</definedName>
    <definedName name="epsmont">'[2]REKAPITULACE'!$H$8</definedName>
    <definedName name="ermat">'[2]REKAPITULACE'!#REF!</definedName>
    <definedName name="ermont">'[2]REKAPITULACE'!#REF!</definedName>
    <definedName name="EZE_TRASY_MONT" localSheetId="1">'EPS Benešov'!#REF!</definedName>
    <definedName name="EZE_TRASY_MONT">#REF!</definedName>
    <definedName name="EZS_ING_DOD" localSheetId="1">'EPS Benešov'!#REF!</definedName>
    <definedName name="EZS_ING_DOD">#REF!</definedName>
    <definedName name="EZS_ING_MONT" localSheetId="1">'EPS Benešov'!#REF!</definedName>
    <definedName name="EZS_ING_MONT">#REF!</definedName>
    <definedName name="EZS_KAB_DOD" localSheetId="1">'EPS Benešov'!#REF!</definedName>
    <definedName name="EZS_KAB_DOD">#REF!</definedName>
    <definedName name="EZS_KAB_MONT" localSheetId="1">'EPS Benešov'!#REF!</definedName>
    <definedName name="EZS_KAB_MONT">#REF!</definedName>
    <definedName name="EZS_TRASY_DOD" localSheetId="1">'EPS Benešov'!#REF!</definedName>
    <definedName name="EZS_TRASY_DOD">#REF!</definedName>
    <definedName name="EZS_ZAR_DOD" localSheetId="1">'EPS Benešov'!#REF!</definedName>
    <definedName name="EZS_ZAR_DOD">#REF!</definedName>
    <definedName name="EZS_ZAR_MONT" localSheetId="1">'EPS Benešov'!#REF!</definedName>
    <definedName name="EZS_ZAR_MONT">#REF!</definedName>
    <definedName name="ezsma">#REF!</definedName>
    <definedName name="ezsmac">#REF!</definedName>
    <definedName name="ezsmat">'[2]REKAPITULACE'!#REF!</definedName>
    <definedName name="ezsmo">#REF!</definedName>
    <definedName name="ezsmont">'[2]REKAPITULACE'!#REF!</definedName>
    <definedName name="fefr">#REF!</definedName>
    <definedName name="G___P__">#REF!</definedName>
    <definedName name="HSV">#REF!</definedName>
    <definedName name="HSV0">#REF!</definedName>
    <definedName name="HZS">#REF!</definedName>
    <definedName name="HZS0">#REF!</definedName>
    <definedName name="ikmat">'[2]REKAPITULACE'!#REF!</definedName>
    <definedName name="ikmont">'[2]REKAPITULACE'!#REF!</definedName>
    <definedName name="ing" localSheetId="1">'EPS Benešov'!#REF!</definedName>
    <definedName name="ING_EPS" localSheetId="1">'EPS Benešov'!#REF!</definedName>
    <definedName name="ING_EPS">#REF!</definedName>
    <definedName name="INSMATEPS" localSheetId="1">'EPS Benešov'!#REF!</definedName>
    <definedName name="INSMATEPS">#REF!</definedName>
    <definedName name="INSMATEZS">#REF!</definedName>
    <definedName name="INST_EPS" localSheetId="1">'EPS Benešov'!#REF!</definedName>
    <definedName name="INST_EPS">#REF!</definedName>
    <definedName name="INSTACCESS">#REF!</definedName>
    <definedName name="INSTACCESS_MONT">#REF!</definedName>
    <definedName name="INSTCCTV">#REF!</definedName>
    <definedName name="INSTCCTV_MONT">#REF!</definedName>
    <definedName name="INSTEPS">#REF!</definedName>
    <definedName name="INSTEPS_MONT">#REF!</definedName>
    <definedName name="INSTEZS">#REF!</definedName>
    <definedName name="INSTEZS_MONT">#REF!</definedName>
    <definedName name="INSTINTERKOM" localSheetId="1">'EPS Benešov'!#REF!</definedName>
    <definedName name="INSTINTERKOM">#REF!</definedName>
    <definedName name="INSTINTERKOM_MONT" localSheetId="1">'EPS Benešov'!#REF!</definedName>
    <definedName name="INSTINTERKOM_MONT">#REF!</definedName>
    <definedName name="INSTJC_DOD" localSheetId="1">'EPS Benešov'!#REF!</definedName>
    <definedName name="INSTJC_DOD">#REF!</definedName>
    <definedName name="INSTJC_MONT" localSheetId="1">'EPS Benešov'!#REF!</definedName>
    <definedName name="INSTJC_MONT">#REF!</definedName>
    <definedName name="INSTMAT_EPS" localSheetId="1">'EPS Benešov'!#REF!</definedName>
    <definedName name="INSTMAT_EPS">#REF!</definedName>
    <definedName name="INSTSK">#REF!</definedName>
    <definedName name="INSTSK_MONT">#REF!</definedName>
    <definedName name="INSTZEM">#REF!</definedName>
    <definedName name="INSTZEM_MONT">#REF!</definedName>
    <definedName name="Intalačnímateriál" localSheetId="1">'[8]Proměnné'!$F$7</definedName>
    <definedName name="Intalačnímateriál">'[3]Proměnné'!$F$7</definedName>
    <definedName name="JC_ING_DOD" localSheetId="1">'EPS Benešov'!#REF!</definedName>
    <definedName name="JC_ING_DOD">#REF!</definedName>
    <definedName name="JC_ING_MONT" localSheetId="1">'EPS Benešov'!#REF!</definedName>
    <definedName name="JC_ING_MONT">#REF!</definedName>
    <definedName name="JC_KAB_DOD" localSheetId="1">'EPS Benešov'!#REF!</definedName>
    <definedName name="JC_KAB_DOD">#REF!</definedName>
    <definedName name="JC_KAB_MONT" localSheetId="1">'EPS Benešov'!#REF!</definedName>
    <definedName name="JC_KAB_MONT">#REF!</definedName>
    <definedName name="JC_TRASY_DOD" localSheetId="1">'EPS Benešov'!#REF!</definedName>
    <definedName name="JC_TRASY_DOD">#REF!</definedName>
    <definedName name="JC_TRASY_MONT" localSheetId="1">'EPS Benešov'!#REF!</definedName>
    <definedName name="JC_TRASY_MONT">#REF!</definedName>
    <definedName name="JC_ZAR_DOD" localSheetId="1">'EPS Benešov'!#REF!</definedName>
    <definedName name="JC_ZAR_DOD">#REF!</definedName>
    <definedName name="JC_ZAR_MONT" localSheetId="1">'EPS Benešov'!#REF!</definedName>
    <definedName name="JC_ZAR_MONT">#REF!</definedName>
    <definedName name="jcmat">'[2]REKAPITULACE'!#REF!</definedName>
    <definedName name="jcmont">'[2]REKAPITULACE'!#REF!</definedName>
    <definedName name="JKSO">#REF!</definedName>
    <definedName name="KAB_EPS" localSheetId="1">'EPS Benešov'!#REF!</definedName>
    <definedName name="KAB_EPS">#REF!</definedName>
    <definedName name="kabmat">'[2]REKAPITULACE'!$I$5</definedName>
    <definedName name="kabmont">'[2]REKAPITULACE'!$J$5</definedName>
    <definedName name="KABMONT_EPS" localSheetId="1">'EPS Benešov'!#REF!</definedName>
    <definedName name="KABMONT_EPS">#REF!</definedName>
    <definedName name="koef_systimax">#REF!</definedName>
    <definedName name="koeficientcelkem">#REF!</definedName>
    <definedName name="koeficientpreceneni" localSheetId="1">'[9]Souhrnný rozpočet SK'!#REF!</definedName>
    <definedName name="koeficientpreceneni">'[4]Souhrnný rozpočet SK'!#REF!</definedName>
    <definedName name="koefmontazi">#REF!</definedName>
    <definedName name="koefmontproCCTV">#REF!</definedName>
    <definedName name="koefpronabídky">#REF!</definedName>
    <definedName name="ma">#REF!</definedName>
    <definedName name="mar">#REF!</definedName>
    <definedName name="mat" localSheetId="1">#REF!</definedName>
    <definedName name="MAT">#REF!</definedName>
    <definedName name="mat_cctv" localSheetId="1">'EPS Benešov'!#REF!</definedName>
    <definedName name="mat_cctv">#REF!</definedName>
    <definedName name="mat_eps">#REF!</definedName>
    <definedName name="mat_ezs" localSheetId="0">'[5]EZS'!#REF!</definedName>
    <definedName name="mat_ezs">#REF!</definedName>
    <definedName name="mat_mr">#REF!</definedName>
    <definedName name="mat_oz">#REF!</definedName>
    <definedName name="mat_sk" localSheetId="0">'[5]SK'!#REF!</definedName>
    <definedName name="mat_sk">#REF!</definedName>
    <definedName name="mat_vjezd">#REF!</definedName>
    <definedName name="MATACCESS">#REF!</definedName>
    <definedName name="MATACCESS_MONT">#REF!</definedName>
    <definedName name="MATAV" localSheetId="1">#REF!</definedName>
    <definedName name="MATAV">#REF!</definedName>
    <definedName name="matav2">#REF!</definedName>
    <definedName name="MATCCTV" localSheetId="1">#REF!</definedName>
    <definedName name="MATCCTV">#REF!</definedName>
    <definedName name="MATCCTV_MONT">#REF!</definedName>
    <definedName name="MATDT" localSheetId="1">#REF!</definedName>
    <definedName name="MATDT">#REF!</definedName>
    <definedName name="MATel" localSheetId="1">#REF!</definedName>
    <definedName name="MATel">#REF!</definedName>
    <definedName name="MATEPS" localSheetId="1">#REF!</definedName>
    <definedName name="MATEPS">#REF!</definedName>
    <definedName name="MATEPS_MONT">#REF!</definedName>
    <definedName name="material">#REF!</definedName>
    <definedName name="Material_trasy">#REF!</definedName>
    <definedName name="MATEZS" localSheetId="1">#REF!</definedName>
    <definedName name="MATEZS">#REF!</definedName>
    <definedName name="MATEZS_MONT">#REF!</definedName>
    <definedName name="matezs2">'[6]PA-Philips'!$L$1</definedName>
    <definedName name="matezs3">#REF!</definedName>
    <definedName name="MATINTERKOM" localSheetId="1">'EPS Benešov'!#REF!</definedName>
    <definedName name="MATINTERKOM">#REF!</definedName>
    <definedName name="MATINTERKOM_MONT" localSheetId="1">'EPS Benešov'!#REF!</definedName>
    <definedName name="MATINTERKOM_MONT">#REF!</definedName>
    <definedName name="MATJC" localSheetId="1">#REF!</definedName>
    <definedName name="MATJC">#REF!</definedName>
    <definedName name="MATJC_DOD" localSheetId="1">'EPS Benešov'!#REF!</definedName>
    <definedName name="MATJC_DOD">#REF!</definedName>
    <definedName name="MATJC_MONT" localSheetId="1">'EPS Benešov'!#REF!</definedName>
    <definedName name="MATJC_MONT">#REF!</definedName>
    <definedName name="MATLF" localSheetId="1">#REF!</definedName>
    <definedName name="MATLF">#REF!</definedName>
    <definedName name="MATOST" localSheetId="1">#REF!</definedName>
    <definedName name="MATOST">#REF!</definedName>
    <definedName name="MATPA" localSheetId="1">#REF!</definedName>
    <definedName name="MATPA">#REF!</definedName>
    <definedName name="MATSITPRIVOD" localSheetId="1">'EPS Benešov'!#REF!</definedName>
    <definedName name="MATSITPRIVOD">#REF!</definedName>
    <definedName name="MATSK">#REF!</definedName>
    <definedName name="MATSK_MONT">#REF!</definedName>
    <definedName name="MATSTA" localSheetId="1">#REF!</definedName>
    <definedName name="MATSTA">#REF!</definedName>
    <definedName name="MATTLF" localSheetId="1">#REF!</definedName>
    <definedName name="MATTLF">#REF!</definedName>
    <definedName name="MATZAT" localSheetId="1">#REF!</definedName>
    <definedName name="MATZAT">#REF!</definedName>
    <definedName name="MATZEM">#REF!</definedName>
    <definedName name="MATZEM_MONT">#REF!</definedName>
    <definedName name="MAVYTR" localSheetId="1">#REF!</definedName>
    <definedName name="MAVYTR">#REF!</definedName>
    <definedName name="MJ">#REF!</definedName>
    <definedName name="MO">#REF!</definedName>
    <definedName name="MONINSMATEEZS">#REF!</definedName>
    <definedName name="MONT" localSheetId="1">#REF!</definedName>
    <definedName name="MONT" localSheetId="0">#REF!</definedName>
    <definedName name="Mont">#REF!</definedName>
    <definedName name="Mont.inst_mat" localSheetId="1">#REF!</definedName>
    <definedName name="Mont.inst_mat">#REF!</definedName>
    <definedName name="mont_cctv" localSheetId="1">'EPS Benešov'!#REF!</definedName>
    <definedName name="mont_cctv" localSheetId="0">'[5]DT'!#REF!</definedName>
    <definedName name="mont_cctv">#REF!</definedName>
    <definedName name="MONT_EPS" localSheetId="1">'EPS Benešov'!#REF!</definedName>
    <definedName name="MONT_EPS">#REF!</definedName>
    <definedName name="mont_ezs" localSheetId="0">'[5]EZS'!#REF!</definedName>
    <definedName name="mont_ezs">#REF!</definedName>
    <definedName name="Mont_inst_mat">#REF!</definedName>
    <definedName name="mont_mr">#REF!</definedName>
    <definedName name="mont_oz">#REF!</definedName>
    <definedName name="mont_sk" localSheetId="0">'[5]SK'!#REF!</definedName>
    <definedName name="mont_sk">#REF!</definedName>
    <definedName name="mont_tras">#REF!</definedName>
    <definedName name="mont_vjezd">#REF!</definedName>
    <definedName name="mont1">'[1]ACCESS'!$M$1</definedName>
    <definedName name="MONTAV" localSheetId="1">#REF!</definedName>
    <definedName name="MONTAV">#REF!</definedName>
    <definedName name="montav2">#REF!</definedName>
    <definedName name="montaz">#REF!</definedName>
    <definedName name="Montaz0">#REF!</definedName>
    <definedName name="Montáž" localSheetId="1">#REF!</definedName>
    <definedName name="Montáž">#REF!</definedName>
    <definedName name="Montážnípráce" localSheetId="1">'[8]Proměnné'!$F$6</definedName>
    <definedName name="Montážnípráce">'[3]Proměnné'!$F$6</definedName>
    <definedName name="MONTCCTV" localSheetId="1">#REF!</definedName>
    <definedName name="MONTCCTV">#REF!</definedName>
    <definedName name="MONTDT" localSheetId="1">#REF!</definedName>
    <definedName name="MONTDT">#REF!</definedName>
    <definedName name="MONTEL" localSheetId="1">#REF!</definedName>
    <definedName name="MONTEL">#REF!</definedName>
    <definedName name="MONTEPS" localSheetId="1">#REF!</definedName>
    <definedName name="MONTEPS">#REF!</definedName>
    <definedName name="MONTEZS" localSheetId="1">#REF!</definedName>
    <definedName name="MONTEZS">#REF!</definedName>
    <definedName name="montezs2">'[6]PA-Philips'!$M$1</definedName>
    <definedName name="montezs3">#REF!</definedName>
    <definedName name="MONTINST_EPS" localSheetId="1">'EPS Benešov'!#REF!</definedName>
    <definedName name="MONTINST_EPS">#REF!</definedName>
    <definedName name="MONTINSTEPS" localSheetId="1">'EPS Benešov'!#REF!</definedName>
    <definedName name="MONTINSTEPS">#REF!</definedName>
    <definedName name="MONTJC" localSheetId="1">#REF!</definedName>
    <definedName name="MONTJC">#REF!</definedName>
    <definedName name="MONTOST" localSheetId="1">#REF!</definedName>
    <definedName name="MONTOST">#REF!</definedName>
    <definedName name="MONTPA" localSheetId="1">#REF!</definedName>
    <definedName name="MONTPA">#REF!</definedName>
    <definedName name="MONTSITPRIVOD" localSheetId="1">'EPS Benešov'!#REF!</definedName>
    <definedName name="MONTSITPRIVOD">#REF!</definedName>
    <definedName name="MONTSTA" localSheetId="1">#REF!</definedName>
    <definedName name="MONTSTA">#REF!</definedName>
    <definedName name="MONTTLF" localSheetId="1">#REF!</definedName>
    <definedName name="MONTTLF">#REF!</definedName>
    <definedName name="MONTVYTR" localSheetId="1">#REF!</definedName>
    <definedName name="MONTVYTR">#REF!</definedName>
    <definedName name="MONTZAR" localSheetId="1">'EPS Benešov'!#REF!</definedName>
    <definedName name="MONTZAR">#REF!</definedName>
    <definedName name="MONTZAT" localSheetId="1">#REF!</definedName>
    <definedName name="MONTZAT">#REF!</definedName>
    <definedName name="MR_ING_DOD" localSheetId="1">'EPS Benešov'!#REF!</definedName>
    <definedName name="MR_ING_DOD">#REF!</definedName>
    <definedName name="MR_ING_MONT" localSheetId="1">'EPS Benešov'!#REF!</definedName>
    <definedName name="MR_ING_MONT">#REF!</definedName>
    <definedName name="MR_KAB_DOD" localSheetId="1">'EPS Benešov'!#REF!</definedName>
    <definedName name="MR_KAB_DOD">#REF!</definedName>
    <definedName name="MR_KAB_MONT" localSheetId="1">'EPS Benešov'!#REF!</definedName>
    <definedName name="MR_KAB_MONT">#REF!</definedName>
    <definedName name="MR_TRASY_DOD" localSheetId="1">'EPS Benešov'!#REF!</definedName>
    <definedName name="MR_TRASY_DOD">#REF!</definedName>
    <definedName name="MR_TRASY_MONT" localSheetId="1">'EPS Benešov'!#REF!</definedName>
    <definedName name="MR_TRASY_MONT">#REF!</definedName>
    <definedName name="MR_ZAR_DOD" localSheetId="1">'EPS Benešov'!#REF!</definedName>
    <definedName name="MR_ZAR_DOD">#REF!</definedName>
    <definedName name="MR_ZAR_MONT" localSheetId="1">'EPS Benešov'!#REF!</definedName>
    <definedName name="MR_ZAR_MONT">#REF!</definedName>
    <definedName name="mrma">#REF!</definedName>
    <definedName name="mrmat">'[2]REKAPITULACE'!#REF!</definedName>
    <definedName name="mrmo">#REF!</definedName>
    <definedName name="mrmont">'[2]REKAPITULACE'!#REF!</definedName>
    <definedName name="mterial">#REF!</definedName>
    <definedName name="nak">#REF!</definedName>
    <definedName name="Nákup_Autocont">#REF!</definedName>
    <definedName name="NazevDilu">#REF!</definedName>
    <definedName name="nazevobjektu">#REF!</definedName>
    <definedName name="nazevstavby">#REF!</definedName>
    <definedName name="_xlnm.Print_Titles" localSheetId="1">'EPS Benešov'!$1:$5</definedName>
    <definedName name="Objednatel">#REF!</definedName>
    <definedName name="_xlnm.Print_Area" localSheetId="1">'EPS Benešov'!$A$1:$I$138</definedName>
    <definedName name="_xlnm.Print_Area" localSheetId="0">'SLP_rekapitulace '!$A$1:$G$19</definedName>
    <definedName name="okfmat">'[2]REKAPITULACE'!#REF!</definedName>
    <definedName name="okfmont">'[2]REKAPITULACE'!#REF!</definedName>
    <definedName name="ozmat">#REF!</definedName>
    <definedName name="ozmont">#REF!</definedName>
    <definedName name="parkmat">#REF!</definedName>
    <definedName name="parkmont">#REF!</definedName>
    <definedName name="PocetMJ">#REF!</definedName>
    <definedName name="ponížení" localSheetId="1">#REF!</definedName>
    <definedName name="ponížení">#REF!</definedName>
    <definedName name="Poznamka">#REF!</definedName>
    <definedName name="Projektant">#REF!</definedName>
    <definedName name="PSV">#REF!</definedName>
    <definedName name="PSV0">#REF!</definedName>
    <definedName name="rezerva" localSheetId="1">#REF!</definedName>
    <definedName name="rezerva">#REF!</definedName>
    <definedName name="rezerva_so002" localSheetId="1">#REF!</definedName>
    <definedName name="rezerva_so002">#REF!</definedName>
    <definedName name="rozmat">'[2]REKAPITULACE'!#REF!</definedName>
    <definedName name="rozmont">'[2]REKAPITULACE'!#REF!</definedName>
    <definedName name="s">#REF!</definedName>
    <definedName name="SazbaDPH1">#REF!</definedName>
    <definedName name="SazbaDPH2">#REF!</definedName>
    <definedName name="sdfasf">#REF!</definedName>
    <definedName name="SIT_EPS" localSheetId="1">'EPS Benešov'!#REF!</definedName>
    <definedName name="SIT_EPS">#REF!</definedName>
    <definedName name="SITMONT_EPS" localSheetId="1">'EPS Benešov'!#REF!</definedName>
    <definedName name="SITMONT_EPS">#REF!</definedName>
    <definedName name="SK_ING_DOD">#REF!</definedName>
    <definedName name="SK_ING_MONT">#REF!</definedName>
    <definedName name="SK_KAB_DOD">#REF!</definedName>
    <definedName name="SK_KAB_MONT">#REF!</definedName>
    <definedName name="SK_TRASY_DOD">#REF!</definedName>
    <definedName name="SK_TRASY_MONT">#REF!</definedName>
    <definedName name="SK_ZAR_DOD">#REF!</definedName>
    <definedName name="SK_ZAR_MONT">#REF!</definedName>
    <definedName name="skma">#REF!</definedName>
    <definedName name="skmat">'[2]REKAPITULACE'!#REF!</definedName>
    <definedName name="skmo">#REF!</definedName>
    <definedName name="skmont">'[2]REKAPITULACE'!#REF!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oupis_EZS_AKU38">#REF!</definedName>
    <definedName name="soupis_EZS_B9501">#REF!</definedName>
    <definedName name="soupis_EZS_CYH">#REF!</definedName>
    <definedName name="soupis_EZS_CYKY">#REF!</definedName>
    <definedName name="soupis_EZS_ext_SIR">#REF!</definedName>
    <definedName name="soupis_EZS_GLASS">#REF!</definedName>
    <definedName name="soupis_EZS_int_SIR">#REF!</definedName>
    <definedName name="soupis_EZS_J24">#REF!</definedName>
    <definedName name="soupis_EZS_J40">#REF!</definedName>
    <definedName name="soupis_EZS_klavesnice">#REF!</definedName>
    <definedName name="soupis_EZS_koncentrator">#REF!</definedName>
    <definedName name="soupis_EZS_kryt_Z40">#REF!</definedName>
    <definedName name="soupis_EZS_MG_dvere">#REF!</definedName>
    <definedName name="soupis_EZS_MG_vrata">#REF!</definedName>
    <definedName name="soupis_EZS_PIR_dl_dosah_RX40QZD">#REF!</definedName>
    <definedName name="soupis_EZS_PIR_dual">#REF!</definedName>
    <definedName name="soupis_EZS_PIR_RX40QZD">#REF!</definedName>
    <definedName name="soupis_EZS_signalizace">#REF!</definedName>
    <definedName name="soupis_EZS_UTP">#REF!</definedName>
    <definedName name="soupis_EZS_Zdroj_10A">#REF!</definedName>
    <definedName name="STA_ING_DOD" localSheetId="1">'EPS Benešov'!#REF!</definedName>
    <definedName name="STA_ING_DOD">#REF!</definedName>
    <definedName name="STA_ING_MONT" localSheetId="1">'EPS Benešov'!#REF!</definedName>
    <definedName name="STA_ING_MONT">#REF!</definedName>
    <definedName name="STA_KAB_DOD" localSheetId="1">'EPS Benešov'!#REF!</definedName>
    <definedName name="STA_KAB_DOD">#REF!</definedName>
    <definedName name="STA_KAB_MONT" localSheetId="1">'EPS Benešov'!#REF!</definedName>
    <definedName name="STA_KAB_MONT">#REF!</definedName>
    <definedName name="STA_TRASY_DOD" localSheetId="1">'EPS Benešov'!#REF!</definedName>
    <definedName name="STA_TRASY_DOD">#REF!</definedName>
    <definedName name="STA_TRASY_MONT" localSheetId="1">'EPS Benešov'!#REF!</definedName>
    <definedName name="STA_TRASY_MONT">#REF!</definedName>
    <definedName name="STA_ZAR_DOD" localSheetId="1">'EPS Benešov'!#REF!</definedName>
    <definedName name="STA_ZAR_DOD">#REF!</definedName>
    <definedName name="STA_ZAR_MONT" localSheetId="1">'EPS Benešov'!#REF!</definedName>
    <definedName name="STA_ZAR_MONT">#REF!</definedName>
    <definedName name="STA_ZAŘ_DOD" localSheetId="1">'EPS Benešov'!#REF!</definedName>
    <definedName name="STA_ZAŘ_DOD">#REF!</definedName>
    <definedName name="stama">#REF!</definedName>
    <definedName name="stamat">'[2]REKAPITULACE'!#REF!</definedName>
    <definedName name="stamo">#REF!</definedName>
    <definedName name="stamont">'[2]REKAPITULACE'!#REF!</definedName>
    <definedName name="telmat">#REF!</definedName>
    <definedName name="telmont">#REF!</definedName>
    <definedName name="tlfmat">'[2]REKAPITULACE'!#REF!</definedName>
    <definedName name="tlfmont">'[2]REKAPITULACE'!#REF!</definedName>
    <definedName name="trasy_mont">#REF!</definedName>
    <definedName name="trasymat">'[2]REKAPITULACE'!$I$3</definedName>
    <definedName name="trasymont">'[2]REKAPITULACE'!$J$3</definedName>
    <definedName name="tuma">#REF!</definedName>
    <definedName name="tumat">'[2]REKAPITULACE'!#REF!</definedName>
    <definedName name="túmat">'[2]REKAPITULACE'!#REF!</definedName>
    <definedName name="tumo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smat">'[2]REKAPITULACE'!#REF!</definedName>
    <definedName name="vsmont">'[2]REKAPITULACE'!#REF!</definedName>
    <definedName name="vtma">#REF!</definedName>
    <definedName name="vtmo">#REF!</definedName>
    <definedName name="vyp">#REF!</definedName>
    <definedName name="vyvmat">'[2]REKAPITULACE'!#REF!</definedName>
    <definedName name="vyvmont">'[2]REKAPITULACE'!#REF!</definedName>
    <definedName name="wifimat">'[2]REKAPITULACE'!#REF!</definedName>
    <definedName name="wifimont">'[2]REKAPITULACE'!#REF!</definedName>
    <definedName name="Zakazka">#REF!</definedName>
    <definedName name="Zaklad22">#REF!</definedName>
    <definedName name="Zaklad5">#REF!</definedName>
    <definedName name="ZAR_EPS" localSheetId="1">'EPS Benešov'!#REF!</definedName>
    <definedName name="ZAR_EPS">#REF!</definedName>
    <definedName name="ZAREPS" localSheetId="1">'EPS Benešov'!#REF!</definedName>
    <definedName name="ZAREPS">#REF!</definedName>
    <definedName name="zavm">'[2]REKAPITULACE'!#REF!</definedName>
    <definedName name="zavmo">'[2]REKAPITULACE'!#REF!</definedName>
    <definedName name="Zhotovitel">#REF!</definedName>
  </definedNames>
  <calcPr calcMode="manual" fullCalcOnLoad="1"/>
</workbook>
</file>

<file path=xl/sharedStrings.xml><?xml version="1.0" encoding="utf-8"?>
<sst xmlns="http://schemas.openxmlformats.org/spreadsheetml/2006/main" count="219" uniqueCount="125">
  <si>
    <t>Montáž</t>
  </si>
  <si>
    <t>m</t>
  </si>
  <si>
    <t>KRYCÍ LIST ROZPOČTU</t>
  </si>
  <si>
    <t>Montáž celkem</t>
  </si>
  <si>
    <t>Soupis prací, dodávek a služeb</t>
  </si>
  <si>
    <t>ks</t>
  </si>
  <si>
    <t>Popis</t>
  </si>
  <si>
    <t>Počet</t>
  </si>
  <si>
    <t>Pol.</t>
  </si>
  <si>
    <t>Jednotka</t>
  </si>
  <si>
    <t>Materiál / ks</t>
  </si>
  <si>
    <t>Materiál celkem</t>
  </si>
  <si>
    <t>Montáž / ks</t>
  </si>
  <si>
    <t>Montáž-celkem</t>
  </si>
  <si>
    <t>CZK</t>
  </si>
  <si>
    <t>Zařízení</t>
  </si>
  <si>
    <t>Trasy</t>
  </si>
  <si>
    <t>CELKEM</t>
  </si>
  <si>
    <t>Konečná cena (bez DPH)</t>
  </si>
  <si>
    <t>Ostatní</t>
  </si>
  <si>
    <t>Materiál</t>
  </si>
  <si>
    <t>Celková cena</t>
  </si>
  <si>
    <t>Celková cena (bez DPH)</t>
  </si>
  <si>
    <t>hod</t>
  </si>
  <si>
    <t>Požární ucpávky prostupů kabeláže, požární odolnost 45 minut (z protipožárního tmelu)</t>
  </si>
  <si>
    <t>1x1</t>
  </si>
  <si>
    <t>CELKEM ZA SLABOPROUDÉ ROZVODY</t>
  </si>
  <si>
    <t>EPS</t>
  </si>
  <si>
    <t>Pomocný napájecí zdroj: Externí síťový zdroj 5A/24VDC 28Ah EN 54-4</t>
  </si>
  <si>
    <t>Hlásič požáru opticko-kouřový</t>
  </si>
  <si>
    <t>Pomocné instalační práce, zednické výpomoci, koordinační práce</t>
  </si>
  <si>
    <t>Kabel J-Y(st)Y 1x2x0,8 - hlásičové linky</t>
  </si>
  <si>
    <t>Kabel PH 120R 1x2x0,8 - hlásičová linka přes CHUC</t>
  </si>
  <si>
    <t>Kabel PH 120R 3x1,5 - napájení V/V modulů od požárního napájecího zroje</t>
  </si>
  <si>
    <t>Požární kabelová příchytka (pro kabely s funkční odolností při požáru)</t>
  </si>
  <si>
    <t>Požární kotva pro uchycení příchytky</t>
  </si>
  <si>
    <t>Trubka PVC 16 p.o.</t>
  </si>
  <si>
    <t>Trubka PVC 23 p.o.</t>
  </si>
  <si>
    <t>Trubka PVC 36 p.o.</t>
  </si>
  <si>
    <t>Krabice KU 68 p.o.</t>
  </si>
  <si>
    <t>Krabice KO 97 p.o.</t>
  </si>
  <si>
    <t>Krabice KO 125 p.o.</t>
  </si>
  <si>
    <t>25x1</t>
  </si>
  <si>
    <t>Průraz zdivem, síla zdi do 300mm, otvor do 50x50mm</t>
  </si>
  <si>
    <t>Pomocné montážní práce: zednické výpomoci, bourací práce, koordinační práce</t>
  </si>
  <si>
    <t>Zkouška hlásiče</t>
  </si>
  <si>
    <t>Seznámení s obsluhou</t>
  </si>
  <si>
    <t xml:space="preserve">SW k ústředně </t>
  </si>
  <si>
    <t>Uvedení do trv. provozu - ústředna (programování, ožiivení, odzkoušení)</t>
  </si>
  <si>
    <t>Výchozí revize</t>
  </si>
  <si>
    <r>
      <rPr>
        <b/>
        <sz val="10"/>
        <rFont val="Arial CE"/>
        <family val="0"/>
      </rPr>
      <t>OPPO</t>
    </r>
    <r>
      <rPr>
        <sz val="10"/>
        <rFont val="Arial CE"/>
        <family val="2"/>
      </rPr>
      <t xml:space="preserve"> - obslužné pole požární ochrany</t>
    </r>
  </si>
  <si>
    <r>
      <rPr>
        <b/>
        <sz val="10"/>
        <rFont val="Arial CE"/>
        <family val="0"/>
      </rPr>
      <t>KTPO</t>
    </r>
    <r>
      <rPr>
        <sz val="10"/>
        <rFont val="Arial CE"/>
        <family val="2"/>
      </rPr>
      <t xml:space="preserve"> - Klíčový trezor požární ochrany</t>
    </r>
  </si>
  <si>
    <r>
      <rPr>
        <b/>
        <sz val="10"/>
        <rFont val="Arial CE"/>
        <family val="0"/>
      </rPr>
      <t xml:space="preserve">ZDP-PCO - </t>
    </r>
    <r>
      <rPr>
        <sz val="10"/>
        <rFont val="Arial CE"/>
        <family val="0"/>
      </rPr>
      <t>zařízení pro dálkový přenos poplachové informace na PCO HZS</t>
    </r>
  </si>
  <si>
    <t>Zábleskový maják</t>
  </si>
  <si>
    <t>Periferní karta pro připojení OPPO s 1x pozicí pro mikromodul</t>
  </si>
  <si>
    <t>Modul pro propojení terminálu LDZ se systémem EPS</t>
  </si>
  <si>
    <t>3x1</t>
  </si>
  <si>
    <t>6x1</t>
  </si>
  <si>
    <t>5x1</t>
  </si>
  <si>
    <t>5x1 (instalace na každém podlaží)</t>
  </si>
  <si>
    <t>437x25 + 2x200</t>
  </si>
  <si>
    <t>5x100</t>
  </si>
  <si>
    <t>5x500</t>
  </si>
  <si>
    <t>180x10</t>
  </si>
  <si>
    <t>150x10</t>
  </si>
  <si>
    <t>100x10</t>
  </si>
  <si>
    <t>500x1</t>
  </si>
  <si>
    <t>350x1</t>
  </si>
  <si>
    <t>Panel pro indikaci 192 skupin - přehledná indikace stavu jednotlivých hlásičových skupin</t>
  </si>
  <si>
    <t>Výrobce, popis  a kód produktu</t>
  </si>
  <si>
    <t>Neutrální čelní panel - kryt prostoru skříně pro akumulátory</t>
  </si>
  <si>
    <t>Elektronika tlačítka s oddělovačem, s uložením poplachu do paměti a indikací ​poplachu. Možnost připojení standardních tlačítkových hlásičů. Bez připojení na sběrnici pracuje ​hlásič v režimu nouzového provozu. Oddělovač vedení je integrován do tlačítkového hlásiče.</t>
  </si>
  <si>
    <t>Kabel PH 120R 10x2x0,8 - výstup EPS pro OPPO</t>
  </si>
  <si>
    <t>Kabelový žlab plastový 20x20 Elektroinstalační lišta bezhalogenová</t>
  </si>
  <si>
    <t>(210x2)x3</t>
  </si>
  <si>
    <t>Kabelový žlab plastový 40x20 Elektroinstalační lišta bezhalogenová</t>
  </si>
  <si>
    <t>(56x2)x3</t>
  </si>
  <si>
    <t>Hmoždinka 10mm, včetně mosazného vrutu - osazená do zdi</t>
  </si>
  <si>
    <t>(205x2)x3</t>
  </si>
  <si>
    <t>Vrtání otvoru do cihelné zdi, d=10mm, pro hmoždinku</t>
  </si>
  <si>
    <r>
      <rPr>
        <b/>
        <sz val="10"/>
        <rFont val="Arial CE"/>
        <family val="2"/>
      </rPr>
      <t>Pomocný podružný montážní materiál:</t>
    </r>
    <r>
      <rPr>
        <sz val="10"/>
        <rFont val="Arial CE"/>
        <family val="2"/>
      </rPr>
      <t xml:space="preserve"> zdící materiál na drobné zapravení, sádra, stahovací pásky, izolační pásky, drobný spotřební materiál</t>
    </r>
  </si>
  <si>
    <t>kpl</t>
  </si>
  <si>
    <r>
      <rPr>
        <b/>
        <sz val="10"/>
        <rFont val="Arial CE"/>
        <family val="2"/>
      </rPr>
      <t>Stávající rozvody objektu:</t>
    </r>
    <r>
      <rPr>
        <sz val="10"/>
        <rFont val="Arial CE"/>
        <family val="2"/>
      </rPr>
      <t xml:space="preserve"> úpravy ve stávajících trasách pro zajištění proti poškození nesouvisejících rozvodů neřešených instalací ve společných trasách, demontáže rozvodů, případné přeložení do společných žlabů</t>
    </r>
  </si>
  <si>
    <t>Náklady na dopravu</t>
  </si>
  <si>
    <t>Požární kniha</t>
  </si>
  <si>
    <t>Úklid staveniště</t>
  </si>
  <si>
    <t>Ostatní rozpočtové náklady</t>
  </si>
  <si>
    <t>Dotykový externí ovl. panel, vysoce kvalitní displej a ovládací jednotka pro požární ústřednu. Obsluha systému je interaktivní a intuitivní díky dotykovému 7" barevnému displeji. Softwarové adresování umožňuje používat ovládací jednotku společně s indikačními panely pro hasiče a požárními ovládacími jednotkami na sběrnici RS 485, montáž na povrch</t>
  </si>
  <si>
    <t>Propojení EPS s Terminály lékařských dorozumívacích zařízení na sesternách neosazených ovládacím panelem EPS: práce spojené s přípravou propojení EPS s lékařským dorozumívacím zařízením, ukončení kabeláže, koordinace systémů, konfigurace</t>
  </si>
  <si>
    <t>Čelní ovládací panel ústředny 5,7" 1/4 VGA čelní ovládací panel, včetně montážního rámu a zámku. Kapacitní klávesnice a podsvícené stavové kontrolky pro intuitivní ovládání během změn stavů. Heslo v podobě přístupových kódů pro všechny úrovně servisu a obsluhy. Displej, který zobrazuje navigační menu dle různých úrovní obsluhy.</t>
  </si>
  <si>
    <t>Deska č. 1 se 4 pozicemi pro MM, nosič modulů v plastovém montážním držáku až pro čtyři moduly se zásuvnými svorkami. Moduly se automaticky zamykají, když jsou zasunuty, a mohou se vyměňovat bez použití nářadí.</t>
  </si>
  <si>
    <t>Deska č. 2 se 4 pozicemi pro MM nosič modulů v plastovém montážním držáku až pro čtyři moduly se zásuvnými svorkami. Moduly se automaticky zamykají, když jsou zasunuty, a mohou se vyměňovat bez použití nářadí.</t>
  </si>
  <si>
    <t>Mikromodul maximálně pro 127 zařízení (inteligentní hlásiče požáru,nebo signalizační zařízení na sběrnici), délka kruhového vedení až 3,5 km Rychlá reaktivace signalizačních zařízení na sběrnici po zkratu v souladu s normou EN 54-13.</t>
  </si>
  <si>
    <t>Modul 12 out - mudul pro výstupy EPS a ovládání zařízení, 12 relé umožňuje rozšířiit počet výstupů ústředny. Modul může být umístěn v ústředně anebo kdekoliv v budově společně s hlásiči požáru. Na sběrnici lze připojit max. 32 modulů 12 relé. Externí napětí lze hlídat a kontrolovat.</t>
  </si>
  <si>
    <t>Modul 4 In / 2 out - mudul pro výstupy EPS a ovládání zařízení,modul je zařízení komunikující s požární ústřednou přímo prostřednictvím vedení sběrnice, pomocí něhož lze připojit do systému EPS některé automatické hlásiče, tlačítkové hlásiče (neadresovatelné) i speciální hlásiče,monitorování vstupů a výstupů v souladu s EN54-13,dva volně programovatelné releové výstupy,integrovaný oddělovač.</t>
  </si>
  <si>
    <t>Skříň pro vstupní a výstupní moduly p.o.,nástěnná instalační krabice šedá pro kopplery, instalaci dvou prvků o rozměrech 65 x 72 mm nebo 10 pólové propojovací svorkovnice ​382030 nebo měničů o rozměrech 150 x 82 mm</t>
  </si>
  <si>
    <t>Akumulátor 12 V DC / 24 Ah, Uváděné olověné akumulátory jsou bezúdržbové, uzavřené s tuhým elektrolytem. Jejich funkce je relativně nezávislá na poloze uložení (neměly by být uloženy dnem vzhůru), odolné proti cyklickému zatížení, s dlouhou životností (4 až 5 let) a vysokou zatížitelností. Nabíjecí napětí při teplotě okolí +20° C: 12 V DC (6 x 2.3 V na článek) je 13,8 V</t>
  </si>
  <si>
    <t>1x hlavní ústředna pro pokrytí potřeb objektu</t>
  </si>
  <si>
    <t>Ústředna EPS, 5 kruhových vedení, provoz poplašných signalizačních zařízení (optická/akustická/hlasová) v kruhové topologii , kaskádovatelné napájecí zdroje do 450 W dle normy EN 54-4, Délka kruhového vedení až 3,5 km, Až 127 prvků na jedno kruhové vedení, paměť událostí s 10 000 záznamy, provoz bezdrátových komponent schválených dle normy EN 54 s pohodlným měřením intenzity pole.</t>
  </si>
  <si>
    <t>1x250</t>
  </si>
  <si>
    <t>(20x2)x3</t>
  </si>
  <si>
    <t>600x1</t>
  </si>
  <si>
    <t>20x3</t>
  </si>
  <si>
    <t>Realizační dokumentace</t>
  </si>
  <si>
    <t>100x1</t>
  </si>
  <si>
    <t>10x1</t>
  </si>
  <si>
    <t>Dokumentace skutečného provedení stavby</t>
  </si>
  <si>
    <t>16x1 (2x pro ústřednu EPS, 2x pro každý pomocný napájecí zdroj, 2x pro ZDP přenosu na PCO HZS, 2x pro externí tablo)</t>
  </si>
  <si>
    <t>2x1 (1x do ústředny EPS, 1x do externího ovládacího tabla)</t>
  </si>
  <si>
    <t>Siréna  vnitřní červená</t>
  </si>
  <si>
    <t>DS Benešov, poskytovatel sociálních služeb, Villaniho 2130, 256 01 Benešov</t>
  </si>
  <si>
    <t>1.PP x6,1.NPx5, 2.NPx6, 3.NPx6, 4.NPx6,  podkroví 3x</t>
  </si>
  <si>
    <t>Mikromodul  pro síťové propojení ústředen EPS</t>
  </si>
  <si>
    <t>Patice pro hlásiče multisenzorové a termodiferenciální. Při vyjmutí hlásiče z patice nedochází k přerušení kruhového vedení. Díky této ochranné funkci lze provést test instalace před vlastní montáží hlásičů.</t>
  </si>
  <si>
    <t xml:space="preserve">Skříň tlačítkového hlásiče červená, kryt tlačítkového hlásiče je dodáván s piktogramem dle EN 54- 11.
</t>
  </si>
  <si>
    <t>Kabel PH 120R 2x2x0,8 - výstup EPS (ovládání návazných zařízení, linek V/V modulů</t>
  </si>
  <si>
    <t>3250/0,3</t>
  </si>
  <si>
    <t>Keramické svorkovnice (spojkování požárních kabelů)</t>
  </si>
  <si>
    <t xml:space="preserve">Multisenzorový hlásič se dvěma integrovanými optickými snímači kouře s rozdílnými úhly detekce ​a s doplňkovým senzorem vyhodnocení teploty, k detekci doutnajících požárů až otevřených ​požárů s rovnoměrným reakčním chováním. Porovnávání signálů snímačů kouře ke klasifikaci ​kouře a snížení falešných poplachů, vyvolaných např. vodní párou nebo prachem. Díky vynikajícím detekčním vlastnostem je hlásič schopen detekce testovacích požárů TF1 a TF6 ​popsaných v EN 54-9. </t>
  </si>
  <si>
    <t>340x1</t>
  </si>
  <si>
    <t>27x1</t>
  </si>
  <si>
    <t>367x1</t>
  </si>
  <si>
    <t>DPH 15%</t>
  </si>
  <si>
    <t>Celková cena s DPH</t>
  </si>
  <si>
    <t>Zpracování karty pro HZS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</si>
</sst>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\ &quot;Kč&quot;"/>
    <numFmt numFmtId="168" formatCode="#,##0.00000"/>
    <numFmt numFmtId="169" formatCode="#,##0.0"/>
    <numFmt numFmtId="170" formatCode="00\ 00"/>
    <numFmt numFmtId="171" formatCode="General_)"/>
    <numFmt numFmtId="172" formatCode="0.00_)"/>
    <numFmt numFmtId="173" formatCode="#,##0.00\ _K_č"/>
    <numFmt numFmtId="174" formatCode="#,##0.0_);\(#,##0.0\)"/>
    <numFmt numFmtId="175" formatCode="_(* #,##0.0000_);_(* \(#,##0.0000\);_(* &quot;-&quot;??_);_(@_)"/>
    <numFmt numFmtId="176" formatCode="d/m/yy\ h:mm"/>
    <numFmt numFmtId="177" formatCode="#,##0&quot; F&quot;_);\(#,##0&quot; F&quot;\)"/>
    <numFmt numFmtId="178" formatCode="_(&quot;$&quot;* #,##0.00_);_(&quot;$&quot;* \(#,##0.00\);_(&quot;$&quot;* &quot;-&quot;??_);_(@_)"/>
    <numFmt numFmtId="179" formatCode="0.0%;\(0.0%\)"/>
    <numFmt numFmtId="180" formatCode="_-* #,##0_-;\-* #,##0_-;_-* &quot;-&quot;_-;_-@_-"/>
    <numFmt numFmtId="181" formatCode="_-* #,##0.00_-;\-* #,##0.00_-;_-* &quot;-&quot;??_-;_-@_-"/>
    <numFmt numFmtId="182" formatCode="_-* #,##0\ _F_-;\-* #,##0\ _F_-;_-* &quot;-&quot;\ _F_-;_-@_-"/>
    <numFmt numFmtId="183" formatCode="_-* #,##0.00\ _F_-;\-* #,##0.00\ _F_-;_-* &quot;-&quot;??\ _F_-;_-@_-"/>
    <numFmt numFmtId="184" formatCode="#,##0.00&quot; F&quot;_);\(#,##0.00&quot; F&quot;\)"/>
    <numFmt numFmtId="185" formatCode="#,##0&quot; $&quot;;\-#,##0&quot; $&quot;"/>
    <numFmt numFmtId="186" formatCode="#,##0&quot; F&quot;_);[Red]\(#,##0&quot; F&quot;\)"/>
    <numFmt numFmtId="187" formatCode="#,##0.00&quot; F&quot;_);[Red]\(#,##0.00&quot; F&quot;\)"/>
    <numFmt numFmtId="188" formatCode="#,##0_ ;[Red]\-#,##0\ "/>
    <numFmt numFmtId="189" formatCode="0%;\(0%\)"/>
    <numFmt numFmtId="190" formatCode="#,##0\ &quot;F&quot;;[Red]\-#,##0\ &quot;F&quot;"/>
    <numFmt numFmtId="191" formatCode="#,##0.00&quot; Kč&quot;"/>
    <numFmt numFmtId="192" formatCode="_(* #,##0.0000_);_(* \(#,##0.0000\);_(* \-??_);_(@_)"/>
    <numFmt numFmtId="193" formatCode="#,##0&quot; F&quot;_);\(#,##0&quot; F)&quot;"/>
    <numFmt numFmtId="194" formatCode="_(\$* #,##0.00_);_(\$* \(#,##0.00\);_(\$* \-??_);_(@_)"/>
    <numFmt numFmtId="195" formatCode="#,##0;\-#,##0"/>
    <numFmt numFmtId="196" formatCode="#,##0&quot; F&quot;;[Red]\-#,##0&quot; F&quot;"/>
    <numFmt numFmtId="197" formatCode="#,##0.00;[Red]\-#,##0.00"/>
    <numFmt numFmtId="198" formatCode="#,##0.00&quot; F&quot;_);\(#,##0.00&quot; F)&quot;"/>
    <numFmt numFmtId="199" formatCode="#,##0.00&quot; F&quot;_);[Red]\(#,##0.00&quot; F)&quot;"/>
    <numFmt numFmtId="200" formatCode="#,##0&quot; Kč&quot;;\-#,##0&quot; Kč&quot;"/>
  </numFmts>
  <fonts count="9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ourier"/>
      <family val="3"/>
    </font>
    <font>
      <sz val="12"/>
      <name val="Times New Roman CE"/>
      <family val="1"/>
    </font>
    <font>
      <b/>
      <sz val="16"/>
      <name val="Arial CE"/>
      <family val="2"/>
    </font>
    <font>
      <sz val="10"/>
      <name val="Helv"/>
      <family val="0"/>
    </font>
    <font>
      <i/>
      <sz val="10"/>
      <name val="Arial CE"/>
      <family val="2"/>
    </font>
    <font>
      <sz val="8"/>
      <name val="Times New Roman"/>
      <family val="1"/>
    </font>
    <font>
      <sz val="10"/>
      <name val="MS Serif"/>
      <family val="0"/>
    </font>
    <font>
      <sz val="10"/>
      <name val="Courier"/>
      <family val="0"/>
    </font>
    <font>
      <sz val="10"/>
      <color indexed="8"/>
      <name val="Arial"/>
      <family val="2"/>
    </font>
    <font>
      <sz val="10"/>
      <color indexed="16"/>
      <name val="M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2"/>
      <name val="Helv"/>
      <family val="0"/>
    </font>
    <font>
      <sz val="8"/>
      <color indexed="8"/>
      <name val=".HelveticaLightTTEE"/>
      <family val="2"/>
    </font>
    <font>
      <sz val="12"/>
      <color indexed="9"/>
      <name val="Helv"/>
      <family val="0"/>
    </font>
    <font>
      <sz val="11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0"/>
      <name val="Times New Roman"/>
      <family val="1"/>
    </font>
    <font>
      <sz val="10"/>
      <name val="MS Sans Serif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i/>
      <sz val="11"/>
      <name val="Arial CE"/>
      <family val="2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9"/>
      <color indexed="8"/>
      <name val="Arial CE"/>
      <family val="2"/>
    </font>
    <font>
      <i/>
      <sz val="9"/>
      <name val="Arial"/>
      <family val="2"/>
    </font>
    <font>
      <i/>
      <sz val="9"/>
      <name val="Arial CE"/>
      <family val="2"/>
    </font>
    <font>
      <sz val="10"/>
      <name val="Courier New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i/>
      <sz val="16"/>
      <name val="Arial"/>
      <family val="2"/>
    </font>
    <font>
      <sz val="12"/>
      <name val="Courier New"/>
      <family val="3"/>
    </font>
    <font>
      <b/>
      <sz val="8"/>
      <color indexed="8"/>
      <name val="Arial"/>
      <family val="2"/>
    </font>
    <font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3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/>
      <protection/>
    </xf>
    <xf numFmtId="0" fontId="2" fillId="0" borderId="0">
      <alignment/>
      <protection/>
    </xf>
    <xf numFmtId="0" fontId="7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7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2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72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2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72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2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73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7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73" fillId="2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73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73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73" fillId="3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0">
      <alignment horizontal="center" wrapText="1"/>
      <protection locked="0"/>
    </xf>
    <xf numFmtId="0" fontId="31" fillId="0" borderId="0">
      <alignment horizontal="center" wrapText="1"/>
      <protection locked="0"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175" fontId="29" fillId="0" borderId="0" applyFill="0" applyBorder="0" applyAlignment="0">
      <protection/>
    </xf>
    <xf numFmtId="192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93" fontId="2" fillId="0" borderId="0" applyFill="0" applyBorder="0" applyAlignment="0">
      <protection/>
    </xf>
    <xf numFmtId="178" fontId="29" fillId="0" borderId="0" applyFill="0" applyBorder="0" applyAlignment="0">
      <protection/>
    </xf>
    <xf numFmtId="194" fontId="2" fillId="0" borderId="0" applyFill="0" applyBorder="0" applyAlignment="0">
      <protection/>
    </xf>
    <xf numFmtId="179" fontId="29" fillId="0" borderId="0" applyFill="0" applyBorder="0" applyAlignment="0">
      <protection/>
    </xf>
    <xf numFmtId="179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0" fontId="74" fillId="0" borderId="1" applyNumberFormat="0" applyFill="0" applyAlignment="0" applyProtection="0"/>
    <xf numFmtId="0" fontId="12" fillId="0" borderId="2" applyNumberFormat="0" applyFill="0" applyAlignment="0" applyProtection="0"/>
    <xf numFmtId="180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94" fontId="0" fillId="0" borderId="0" applyFill="0" applyBorder="0" applyAlignment="0" applyProtection="0"/>
    <xf numFmtId="181" fontId="2" fillId="0" borderId="0" applyFont="0" applyFill="0" applyBorder="0" applyAlignment="0" applyProtection="0"/>
    <xf numFmtId="0" fontId="32" fillId="0" borderId="0" applyNumberFormat="0" applyAlignment="0">
      <protection/>
    </xf>
    <xf numFmtId="0" fontId="32" fillId="0" borderId="0" applyNumberFormat="0" applyAlignment="0">
      <protection/>
    </xf>
    <xf numFmtId="0" fontId="33" fillId="0" borderId="0" applyNumberFormat="0" applyAlignment="0">
      <protection/>
    </xf>
    <xf numFmtId="0" fontId="56" fillId="0" borderId="0" applyNumberFormat="0" applyAlignment="0">
      <protection/>
    </xf>
    <xf numFmtId="182" fontId="2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0" fillId="0" borderId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34" fillId="0" borderId="0" applyFill="0" applyBorder="0" applyAlignment="0">
      <protection/>
    </xf>
    <xf numFmtId="14" fontId="34" fillId="0" borderId="0" applyFill="0" applyBorder="0" applyAlignment="0">
      <protection/>
    </xf>
    <xf numFmtId="178" fontId="29" fillId="0" borderId="0" applyFill="0" applyBorder="0" applyAlignment="0">
      <protection/>
    </xf>
    <xf numFmtId="194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178" fontId="29" fillId="0" borderId="0" applyFill="0" applyBorder="0" applyAlignment="0">
      <protection/>
    </xf>
    <xf numFmtId="194" fontId="2" fillId="0" borderId="0" applyFill="0" applyBorder="0" applyAlignment="0">
      <protection/>
    </xf>
    <xf numFmtId="179" fontId="29" fillId="0" borderId="0" applyFill="0" applyBorder="0" applyAlignment="0">
      <protection/>
    </xf>
    <xf numFmtId="179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0" fontId="35" fillId="0" borderId="0" applyNumberFormat="0" applyAlignment="0">
      <protection/>
    </xf>
    <xf numFmtId="0" fontId="35" fillId="0" borderId="0" applyNumberFormat="0" applyAlignment="0">
      <protection/>
    </xf>
    <xf numFmtId="38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3" applyNumberFormat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37" fillId="0" borderId="6">
      <alignment horizontal="left"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13" fillId="11" borderId="0" applyNumberFormat="0" applyBorder="0" applyAlignment="0" applyProtection="0"/>
    <xf numFmtId="0" fontId="13" fillId="39" borderId="0" applyNumberFormat="0" applyBorder="0" applyAlignment="0" applyProtection="0"/>
    <xf numFmtId="10" fontId="36" fillId="9" borderId="7" applyNumberFormat="0" applyBorder="0" applyAlignment="0" applyProtection="0"/>
    <xf numFmtId="0" fontId="36" fillId="10" borderId="0" applyNumberFormat="0" applyBorder="0" applyAlignment="0" applyProtection="0"/>
    <xf numFmtId="174" fontId="39" fillId="40" borderId="0">
      <alignment/>
      <protection/>
    </xf>
    <xf numFmtId="174" fontId="57" fillId="41" borderId="0">
      <alignment/>
      <protection/>
    </xf>
    <xf numFmtId="0" fontId="77" fillId="42" borderId="8" applyNumberFormat="0" applyAlignment="0" applyProtection="0"/>
    <xf numFmtId="0" fontId="14" fillId="43" borderId="9" applyNumberFormat="0" applyAlignment="0" applyProtection="0"/>
    <xf numFmtId="0" fontId="14" fillId="44" borderId="9" applyNumberFormat="0" applyAlignment="0" applyProtection="0"/>
    <xf numFmtId="0" fontId="40" fillId="0" borderId="10" applyNumberFormat="0" applyFont="0" applyFill="0" applyAlignment="0" applyProtection="0"/>
    <xf numFmtId="0" fontId="0" fillId="0" borderId="11" applyNumberFormat="0" applyFill="0" applyAlignment="0" applyProtection="0"/>
    <xf numFmtId="178" fontId="29" fillId="0" borderId="0" applyFill="0" applyBorder="0" applyAlignment="0">
      <protection/>
    </xf>
    <xf numFmtId="194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178" fontId="29" fillId="0" borderId="0" applyFill="0" applyBorder="0" applyAlignment="0">
      <protection/>
    </xf>
    <xf numFmtId="194" fontId="2" fillId="0" borderId="0" applyFill="0" applyBorder="0" applyAlignment="0">
      <protection/>
    </xf>
    <xf numFmtId="179" fontId="29" fillId="0" borderId="0" applyFill="0" applyBorder="0" applyAlignment="0">
      <protection/>
    </xf>
    <xf numFmtId="179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174" fontId="41" fillId="45" borderId="0">
      <alignment/>
      <protection/>
    </xf>
    <xf numFmtId="174" fontId="58" fillId="46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42" fillId="0" borderId="0" applyFill="0" applyAlignment="0">
      <protection/>
    </xf>
    <xf numFmtId="188" fontId="42" fillId="0" borderId="0" applyFill="0" applyAlignment="0">
      <protection/>
    </xf>
    <xf numFmtId="0" fontId="78" fillId="0" borderId="12" applyNumberFormat="0" applyFill="0" applyAlignment="0" applyProtection="0"/>
    <xf numFmtId="0" fontId="15" fillId="0" borderId="13" applyNumberFormat="0" applyFill="0" applyAlignment="0" applyProtection="0"/>
    <xf numFmtId="0" fontId="79" fillId="0" borderId="14" applyNumberFormat="0" applyFill="0" applyAlignment="0" applyProtection="0"/>
    <xf numFmtId="0" fontId="16" fillId="0" borderId="15" applyNumberFormat="0" applyFill="0" applyAlignment="0" applyProtection="0"/>
    <xf numFmtId="0" fontId="80" fillId="0" borderId="16" applyNumberFormat="0" applyFill="0" applyAlignment="0" applyProtection="0"/>
    <xf numFmtId="0" fontId="17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47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37" fontId="43" fillId="0" borderId="0">
      <alignment/>
      <protection/>
    </xf>
    <xf numFmtId="195" fontId="43" fillId="0" borderId="0">
      <alignment/>
      <protection/>
    </xf>
    <xf numFmtId="172" fontId="44" fillId="0" borderId="0">
      <alignment/>
      <protection/>
    </xf>
    <xf numFmtId="172" fontId="59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3" fillId="0" borderId="0">
      <alignment/>
      <protection/>
    </xf>
    <xf numFmtId="0" fontId="0" fillId="0" borderId="0" applyProtection="0">
      <alignment/>
    </xf>
    <xf numFmtId="17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4" fontId="31" fillId="0" borderId="0">
      <alignment horizontal="center" wrapText="1"/>
      <protection locked="0"/>
    </xf>
    <xf numFmtId="14" fontId="31" fillId="0" borderId="0">
      <alignment horizontal="center" wrapText="1"/>
      <protection locked="0"/>
    </xf>
    <xf numFmtId="177" fontId="2" fillId="0" borderId="0" applyFont="0" applyFill="0" applyBorder="0" applyAlignment="0" applyProtection="0"/>
    <xf numFmtId="193" fontId="0" fillId="0" borderId="0" applyFill="0" applyBorder="0" applyAlignment="0" applyProtection="0"/>
    <xf numFmtId="189" fontId="2" fillId="0" borderId="0" applyFont="0" applyFill="0" applyBorder="0" applyAlignment="0" applyProtection="0"/>
    <xf numFmtId="189" fontId="0" fillId="0" borderId="0" applyFill="0" applyBorder="0" applyAlignment="0" applyProtection="0"/>
    <xf numFmtId="10" fontId="2" fillId="0" borderId="0" applyFont="0" applyFill="0" applyBorder="0" applyAlignment="0" applyProtection="0"/>
    <xf numFmtId="10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0" fillId="48" borderId="18" applyNumberFormat="0" applyFon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178" fontId="29" fillId="0" borderId="0" applyFill="0" applyBorder="0" applyAlignment="0">
      <protection/>
    </xf>
    <xf numFmtId="194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178" fontId="29" fillId="0" borderId="0" applyFill="0" applyBorder="0" applyAlignment="0">
      <protection/>
    </xf>
    <xf numFmtId="194" fontId="2" fillId="0" borderId="0" applyFill="0" applyBorder="0" applyAlignment="0">
      <protection/>
    </xf>
    <xf numFmtId="179" fontId="29" fillId="0" borderId="0" applyFill="0" applyBorder="0" applyAlignment="0">
      <protection/>
    </xf>
    <xf numFmtId="179" fontId="2" fillId="0" borderId="0" applyFill="0" applyBorder="0" applyAlignment="0">
      <protection/>
    </xf>
    <xf numFmtId="174" fontId="29" fillId="0" borderId="0" applyFill="0" applyBorder="0" applyAlignment="0">
      <protection/>
    </xf>
    <xf numFmtId="174" fontId="2" fillId="0" borderId="0" applyFill="0" applyBorder="0" applyAlignment="0">
      <protection/>
    </xf>
    <xf numFmtId="190" fontId="2" fillId="0" borderId="0">
      <alignment/>
      <protection/>
    </xf>
    <xf numFmtId="196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3" fillId="0" borderId="20" applyNumberFormat="0" applyFill="0" applyAlignment="0" applyProtection="0"/>
    <xf numFmtId="0" fontId="20" fillId="0" borderId="21" applyNumberFormat="0" applyFill="0" applyAlignment="0" applyProtection="0"/>
    <xf numFmtId="0" fontId="4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 applyProtection="0">
      <alignment/>
    </xf>
    <xf numFmtId="40" fontId="48" fillId="0" borderId="0" applyBorder="0">
      <alignment horizontal="right"/>
      <protection/>
    </xf>
    <xf numFmtId="197" fontId="61" fillId="0" borderId="0" applyBorder="0">
      <alignment horizontal="right"/>
      <protection/>
    </xf>
    <xf numFmtId="49" fontId="34" fillId="0" borderId="0" applyFill="0" applyBorder="0" applyAlignment="0">
      <protection/>
    </xf>
    <xf numFmtId="49" fontId="34" fillId="0" borderId="0" applyFill="0" applyBorder="0" applyAlignment="0">
      <protection/>
    </xf>
    <xf numFmtId="184" fontId="2" fillId="0" borderId="0" applyFill="0" applyBorder="0" applyAlignment="0">
      <protection/>
    </xf>
    <xf numFmtId="198" fontId="2" fillId="0" borderId="0" applyFill="0" applyBorder="0" applyAlignment="0">
      <protection/>
    </xf>
    <xf numFmtId="187" fontId="2" fillId="0" borderId="0" applyFill="0" applyBorder="0" applyAlignment="0">
      <protection/>
    </xf>
    <xf numFmtId="199" fontId="2" fillId="0" borderId="0" applyFill="0" applyBorder="0" applyAlignment="0">
      <protection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50" borderId="22" applyNumberFormat="0" applyAlignment="0" applyProtection="0"/>
    <xf numFmtId="0" fontId="22" fillId="21" borderId="23" applyNumberFormat="0" applyAlignment="0" applyProtection="0"/>
    <xf numFmtId="0" fontId="22" fillId="22" borderId="23" applyNumberFormat="0" applyAlignment="0" applyProtection="0"/>
    <xf numFmtId="0" fontId="87" fillId="51" borderId="22" applyNumberFormat="0" applyAlignment="0" applyProtection="0"/>
    <xf numFmtId="0" fontId="23" fillId="52" borderId="23" applyNumberFormat="0" applyAlignment="0" applyProtection="0"/>
    <xf numFmtId="0" fontId="23" fillId="53" borderId="23" applyNumberFormat="0" applyAlignment="0" applyProtection="0"/>
    <xf numFmtId="0" fontId="88" fillId="51" borderId="24" applyNumberFormat="0" applyAlignment="0" applyProtection="0"/>
    <xf numFmtId="0" fontId="24" fillId="52" borderId="25" applyNumberFormat="0" applyAlignment="0" applyProtection="0"/>
    <xf numFmtId="0" fontId="24" fillId="53" borderId="25" applyNumberFormat="0" applyAlignment="0" applyProtection="0"/>
    <xf numFmtId="0" fontId="8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73" fillId="57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73" fillId="5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73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73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73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8" fillId="0" borderId="0" xfId="193" applyFont="1" applyFill="1" applyAlignment="1">
      <alignment horizontal="left"/>
    </xf>
    <xf numFmtId="0" fontId="3" fillId="0" borderId="26" xfId="193" applyFont="1" applyFill="1" applyBorder="1" applyAlignment="1">
      <alignment horizontal="left"/>
    </xf>
    <xf numFmtId="0" fontId="7" fillId="0" borderId="3" xfId="193" applyFont="1" applyFill="1" applyBorder="1" applyAlignment="1">
      <alignment horizontal="left"/>
    </xf>
    <xf numFmtId="0" fontId="28" fillId="0" borderId="3" xfId="193" applyFont="1" applyFill="1" applyBorder="1" applyAlignment="1">
      <alignment/>
    </xf>
    <xf numFmtId="0" fontId="28" fillId="0" borderId="3" xfId="193" applyFont="1" applyFill="1" applyBorder="1" applyAlignment="1">
      <alignment horizontal="left"/>
    </xf>
    <xf numFmtId="173" fontId="28" fillId="0" borderId="3" xfId="193" applyNumberFormat="1" applyFont="1" applyFill="1" applyBorder="1" applyAlignment="1">
      <alignment horizontal="left"/>
    </xf>
    <xf numFmtId="0" fontId="4" fillId="0" borderId="27" xfId="193" applyFont="1" applyBorder="1" applyAlignment="1">
      <alignment horizontal="center"/>
    </xf>
    <xf numFmtId="0" fontId="4" fillId="0" borderId="28" xfId="193" applyFont="1" applyBorder="1" applyAlignment="1">
      <alignment horizontal="center" vertical="center"/>
    </xf>
    <xf numFmtId="0" fontId="4" fillId="0" borderId="7" xfId="193" applyFont="1" applyBorder="1" applyAlignment="1">
      <alignment horizontal="center"/>
    </xf>
    <xf numFmtId="173" fontId="4" fillId="0" borderId="7" xfId="193" applyNumberFormat="1" applyFont="1" applyBorder="1" applyAlignment="1">
      <alignment horizontal="center"/>
    </xf>
    <xf numFmtId="0" fontId="0" fillId="0" borderId="0" xfId="193" applyAlignment="1">
      <alignment horizontal="center"/>
    </xf>
    <xf numFmtId="0" fontId="4" fillId="0" borderId="29" xfId="193" applyFont="1" applyBorder="1" applyAlignment="1">
      <alignment horizontal="center"/>
    </xf>
    <xf numFmtId="0" fontId="4" fillId="0" borderId="30" xfId="193" applyFont="1" applyBorder="1" applyAlignment="1">
      <alignment horizontal="center"/>
    </xf>
    <xf numFmtId="0" fontId="4" fillId="0" borderId="31" xfId="193" applyFont="1" applyBorder="1" applyAlignment="1">
      <alignment horizontal="center"/>
    </xf>
    <xf numFmtId="173" fontId="4" fillId="0" borderId="31" xfId="193" applyNumberFormat="1" applyFont="1" applyBorder="1" applyAlignment="1">
      <alignment horizontal="center"/>
    </xf>
    <xf numFmtId="0" fontId="4" fillId="0" borderId="32" xfId="193" applyFont="1" applyBorder="1" applyAlignment="1">
      <alignment horizontal="center"/>
    </xf>
    <xf numFmtId="0" fontId="4" fillId="0" borderId="33" xfId="193" applyFont="1" applyBorder="1" applyAlignment="1">
      <alignment horizontal="center"/>
    </xf>
    <xf numFmtId="0" fontId="4" fillId="0" borderId="34" xfId="193" applyFont="1" applyBorder="1" applyAlignment="1">
      <alignment horizontal="center"/>
    </xf>
    <xf numFmtId="173" fontId="4" fillId="0" borderId="34" xfId="193" applyNumberFormat="1" applyFont="1" applyBorder="1" applyAlignment="1">
      <alignment horizontal="center"/>
    </xf>
    <xf numFmtId="0" fontId="10" fillId="36" borderId="35" xfId="193" applyFont="1" applyFill="1" applyBorder="1" applyAlignment="1">
      <alignment horizontal="center" vertical="center"/>
    </xf>
    <xf numFmtId="0" fontId="9" fillId="36" borderId="33" xfId="193" applyFont="1" applyFill="1" applyBorder="1">
      <alignment/>
    </xf>
    <xf numFmtId="0" fontId="10" fillId="36" borderId="34" xfId="193" applyFont="1" applyFill="1" applyBorder="1" applyAlignment="1">
      <alignment vertical="center"/>
    </xf>
    <xf numFmtId="0" fontId="10" fillId="36" borderId="34" xfId="193" applyFont="1" applyFill="1" applyBorder="1" applyAlignment="1">
      <alignment horizontal="center" vertical="center"/>
    </xf>
    <xf numFmtId="173" fontId="10" fillId="36" borderId="34" xfId="193" applyNumberFormat="1" applyFont="1" applyFill="1" applyBorder="1" applyAlignment="1">
      <alignment horizontal="center"/>
    </xf>
    <xf numFmtId="0" fontId="10" fillId="0" borderId="27" xfId="193" applyFont="1" applyBorder="1" applyAlignment="1">
      <alignment horizontal="center" vertical="center"/>
    </xf>
    <xf numFmtId="0" fontId="10" fillId="0" borderId="33" xfId="193" applyFont="1" applyBorder="1" applyAlignment="1">
      <alignment horizontal="center" vertical="center"/>
    </xf>
    <xf numFmtId="0" fontId="10" fillId="0" borderId="34" xfId="193" applyFont="1" applyBorder="1" applyAlignment="1">
      <alignment vertical="center"/>
    </xf>
    <xf numFmtId="0" fontId="10" fillId="0" borderId="34" xfId="193" applyFont="1" applyFill="1" applyBorder="1" applyAlignment="1">
      <alignment horizontal="center" vertical="center"/>
    </xf>
    <xf numFmtId="0" fontId="10" fillId="0" borderId="34" xfId="193" applyFont="1" applyBorder="1" applyAlignment="1">
      <alignment horizontal="center" vertical="center"/>
    </xf>
    <xf numFmtId="173" fontId="10" fillId="0" borderId="34" xfId="193" applyNumberFormat="1" applyFont="1" applyBorder="1" applyAlignment="1">
      <alignment horizontal="center"/>
    </xf>
    <xf numFmtId="0" fontId="0" fillId="0" borderId="27" xfId="193" applyNumberFormat="1" applyFont="1" applyFill="1" applyBorder="1" applyAlignment="1" applyProtection="1">
      <alignment horizontal="center" vertical="top" wrapText="1"/>
      <protection/>
    </xf>
    <xf numFmtId="9" fontId="0" fillId="0" borderId="7" xfId="193" applyNumberFormat="1" applyFont="1" applyFill="1" applyBorder="1" applyAlignment="1">
      <alignment/>
    </xf>
    <xf numFmtId="49" fontId="0" fillId="0" borderId="7" xfId="193" applyNumberFormat="1" applyFont="1" applyFill="1" applyBorder="1" applyAlignment="1">
      <alignment/>
    </xf>
    <xf numFmtId="167" fontId="0" fillId="0" borderId="7" xfId="193" applyNumberFormat="1" applyFont="1" applyFill="1" applyBorder="1" applyAlignment="1">
      <alignment/>
    </xf>
    <xf numFmtId="167" fontId="0" fillId="0" borderId="7" xfId="193" applyNumberFormat="1" applyFont="1" applyBorder="1" applyAlignment="1">
      <alignment/>
    </xf>
    <xf numFmtId="0" fontId="0" fillId="0" borderId="0" xfId="193">
      <alignment/>
    </xf>
    <xf numFmtId="0" fontId="0" fillId="0" borderId="7" xfId="277" applyFont="1" applyBorder="1">
      <alignment/>
      <protection/>
    </xf>
    <xf numFmtId="0" fontId="0" fillId="36" borderId="27" xfId="277" applyFill="1" applyBorder="1" applyAlignment="1">
      <alignment horizontal="center"/>
      <protection/>
    </xf>
    <xf numFmtId="0" fontId="9" fillId="36" borderId="28" xfId="193" applyFont="1" applyFill="1" applyBorder="1">
      <alignment/>
    </xf>
    <xf numFmtId="0" fontId="0" fillId="36" borderId="7" xfId="193" applyFont="1" applyFill="1" applyBorder="1" applyAlignment="1">
      <alignment horizontal="left"/>
    </xf>
    <xf numFmtId="0" fontId="0" fillId="36" borderId="7" xfId="193" applyFont="1" applyFill="1" applyBorder="1" applyAlignment="1">
      <alignment horizontal="center"/>
    </xf>
    <xf numFmtId="0" fontId="0" fillId="36" borderId="7" xfId="193" applyFont="1" applyFill="1" applyBorder="1">
      <alignment/>
    </xf>
    <xf numFmtId="173" fontId="0" fillId="36" borderId="7" xfId="193" applyNumberFormat="1" applyFont="1" applyFill="1" applyBorder="1">
      <alignment/>
    </xf>
    <xf numFmtId="0" fontId="0" fillId="0" borderId="0" xfId="277">
      <alignment/>
      <protection/>
    </xf>
    <xf numFmtId="0" fontId="0" fillId="0" borderId="35" xfId="277" applyBorder="1" applyAlignment="1">
      <alignment horizontal="center"/>
      <protection/>
    </xf>
    <xf numFmtId="0" fontId="9" fillId="0" borderId="0" xfId="193" applyFont="1" applyBorder="1">
      <alignment/>
    </xf>
    <xf numFmtId="0" fontId="0" fillId="0" borderId="36" xfId="193" applyFont="1" applyBorder="1" applyAlignment="1">
      <alignment horizontal="left"/>
    </xf>
    <xf numFmtId="0" fontId="0" fillId="0" borderId="36" xfId="193" applyFont="1" applyBorder="1" applyAlignment="1">
      <alignment horizontal="center"/>
    </xf>
    <xf numFmtId="0" fontId="0" fillId="0" borderId="36" xfId="193" applyFont="1" applyBorder="1">
      <alignment/>
    </xf>
    <xf numFmtId="173" fontId="0" fillId="0" borderId="36" xfId="193" applyNumberFormat="1" applyFont="1" applyBorder="1">
      <alignment/>
    </xf>
    <xf numFmtId="0" fontId="0" fillId="0" borderId="35" xfId="193" applyFont="1" applyBorder="1" applyAlignment="1">
      <alignment horizontal="center" vertical="top"/>
    </xf>
    <xf numFmtId="49" fontId="9" fillId="0" borderId="0" xfId="193" applyNumberFormat="1" applyFont="1" applyBorder="1" applyAlignment="1">
      <alignment vertical="top"/>
    </xf>
    <xf numFmtId="9" fontId="0" fillId="0" borderId="0" xfId="193" applyNumberFormat="1" applyFont="1" applyBorder="1" applyAlignment="1">
      <alignment vertical="center"/>
    </xf>
    <xf numFmtId="49" fontId="9" fillId="0" borderId="0" xfId="193" applyNumberFormat="1" applyFont="1" applyBorder="1" applyAlignment="1">
      <alignment vertical="center"/>
    </xf>
    <xf numFmtId="167" fontId="0" fillId="0" borderId="0" xfId="193" applyNumberFormat="1" applyFont="1" applyBorder="1" applyAlignment="1">
      <alignment vertical="center"/>
    </xf>
    <xf numFmtId="167" fontId="30" fillId="0" borderId="0" xfId="193" applyNumberFormat="1" applyFont="1" applyBorder="1" applyAlignment="1">
      <alignment vertical="center"/>
    </xf>
    <xf numFmtId="0" fontId="0" fillId="36" borderId="0" xfId="193" applyFill="1">
      <alignment/>
    </xf>
    <xf numFmtId="0" fontId="0" fillId="0" borderId="0" xfId="193" applyAlignment="1">
      <alignment/>
    </xf>
    <xf numFmtId="173" fontId="0" fillId="0" borderId="0" xfId="193" applyNumberFormat="1">
      <alignment/>
    </xf>
    <xf numFmtId="0" fontId="0" fillId="0" borderId="0" xfId="275" applyFont="1">
      <alignment/>
    </xf>
    <xf numFmtId="0" fontId="28" fillId="0" borderId="0" xfId="275" applyFont="1" applyAlignment="1">
      <alignment horizontal="left"/>
    </xf>
    <xf numFmtId="0" fontId="0" fillId="0" borderId="7" xfId="275" applyFont="1" applyBorder="1">
      <alignment/>
    </xf>
    <xf numFmtId="173" fontId="4" fillId="0" borderId="37" xfId="275" applyNumberFormat="1" applyFont="1" applyBorder="1" applyAlignment="1">
      <alignment horizontal="center"/>
    </xf>
    <xf numFmtId="0" fontId="0" fillId="0" borderId="38" xfId="275" applyFont="1" applyBorder="1" applyAlignment="1">
      <alignment horizontal="center"/>
    </xf>
    <xf numFmtId="0" fontId="0" fillId="0" borderId="31" xfId="275" applyFont="1" applyBorder="1">
      <alignment/>
    </xf>
    <xf numFmtId="0" fontId="0" fillId="0" borderId="39" xfId="275" applyFont="1" applyBorder="1">
      <alignment/>
    </xf>
    <xf numFmtId="0" fontId="0" fillId="0" borderId="0" xfId="275" applyFont="1" applyFill="1">
      <alignment/>
    </xf>
    <xf numFmtId="0" fontId="49" fillId="36" borderId="27" xfId="275" applyFont="1" applyFill="1" applyBorder="1" applyAlignment="1">
      <alignment horizontal="center"/>
    </xf>
    <xf numFmtId="0" fontId="4" fillId="36" borderId="7" xfId="275" applyFont="1" applyFill="1" applyBorder="1">
      <alignment/>
    </xf>
    <xf numFmtId="0" fontId="0" fillId="36" borderId="7" xfId="275" applyFont="1" applyFill="1" applyBorder="1">
      <alignment/>
    </xf>
    <xf numFmtId="0" fontId="9" fillId="36" borderId="7" xfId="275" applyFont="1" applyFill="1" applyBorder="1" applyAlignment="1">
      <alignment horizontal="right"/>
    </xf>
    <xf numFmtId="5" fontId="0" fillId="36" borderId="7" xfId="275" applyNumberFormat="1" applyFont="1" applyFill="1" applyBorder="1">
      <alignment/>
    </xf>
    <xf numFmtId="5" fontId="0" fillId="36" borderId="40" xfId="275" applyNumberFormat="1" applyFont="1" applyFill="1" applyBorder="1">
      <alignment/>
    </xf>
    <xf numFmtId="0" fontId="0" fillId="0" borderId="27" xfId="275" applyFont="1" applyBorder="1" applyAlignment="1">
      <alignment horizontal="center"/>
    </xf>
    <xf numFmtId="0" fontId="9" fillId="0" borderId="7" xfId="275" applyFont="1" applyBorder="1">
      <alignment/>
    </xf>
    <xf numFmtId="9" fontId="9" fillId="0" borderId="7" xfId="309" applyFont="1" applyBorder="1" applyAlignment="1">
      <alignment/>
    </xf>
    <xf numFmtId="5" fontId="9" fillId="0" borderId="7" xfId="275" applyNumberFormat="1" applyFont="1" applyBorder="1">
      <alignment/>
    </xf>
    <xf numFmtId="5" fontId="0" fillId="0" borderId="7" xfId="275" applyNumberFormat="1" applyFont="1" applyBorder="1">
      <alignment/>
    </xf>
    <xf numFmtId="5" fontId="9" fillId="0" borderId="40" xfId="275" applyNumberFormat="1" applyFont="1" applyBorder="1">
      <alignment/>
    </xf>
    <xf numFmtId="5" fontId="0" fillId="0" borderId="40" xfId="275" applyNumberFormat="1" applyFont="1" applyBorder="1">
      <alignment/>
    </xf>
    <xf numFmtId="0" fontId="0" fillId="0" borderId="27" xfId="275" applyFont="1" applyFill="1" applyBorder="1" applyAlignment="1">
      <alignment horizontal="center"/>
    </xf>
    <xf numFmtId="0" fontId="9" fillId="36" borderId="7" xfId="275" applyFont="1" applyFill="1" applyBorder="1">
      <alignment/>
    </xf>
    <xf numFmtId="0" fontId="0" fillId="36" borderId="7" xfId="275" applyFont="1" applyFill="1" applyBorder="1">
      <alignment/>
    </xf>
    <xf numFmtId="5" fontId="9" fillId="36" borderId="7" xfId="275" applyNumberFormat="1" applyFont="1" applyFill="1" applyBorder="1">
      <alignment/>
    </xf>
    <xf numFmtId="5" fontId="0" fillId="36" borderId="7" xfId="275" applyNumberFormat="1" applyFont="1" applyFill="1" applyBorder="1">
      <alignment/>
    </xf>
    <xf numFmtId="5" fontId="9" fillId="36" borderId="40" xfId="275" applyNumberFormat="1" applyFont="1" applyFill="1" applyBorder="1">
      <alignment/>
    </xf>
    <xf numFmtId="173" fontId="0" fillId="0" borderId="7" xfId="275" applyNumberFormat="1" applyFont="1" applyBorder="1">
      <alignment/>
    </xf>
    <xf numFmtId="0" fontId="0" fillId="0" borderId="40" xfId="275" applyFont="1" applyBorder="1">
      <alignment/>
    </xf>
    <xf numFmtId="0" fontId="0" fillId="36" borderId="27" xfId="275" applyFont="1" applyFill="1" applyBorder="1" applyAlignment="1">
      <alignment horizontal="center"/>
    </xf>
    <xf numFmtId="0" fontId="3" fillId="36" borderId="7" xfId="275" applyFont="1" applyFill="1" applyBorder="1">
      <alignment/>
    </xf>
    <xf numFmtId="173" fontId="0" fillId="36" borderId="7" xfId="275" applyNumberFormat="1" applyFont="1" applyFill="1" applyBorder="1">
      <alignment/>
    </xf>
    <xf numFmtId="0" fontId="0" fillId="36" borderId="40" xfId="275" applyFont="1" applyFill="1" applyBorder="1">
      <alignment/>
    </xf>
    <xf numFmtId="0" fontId="0" fillId="8" borderId="0" xfId="275" applyFont="1" applyFill="1">
      <alignment/>
    </xf>
    <xf numFmtId="0" fontId="8" fillId="36" borderId="7" xfId="275" applyFont="1" applyFill="1" applyBorder="1">
      <alignment/>
    </xf>
    <xf numFmtId="9" fontId="8" fillId="36" borderId="7" xfId="309" applyFont="1" applyFill="1" applyBorder="1" applyAlignment="1">
      <alignment/>
    </xf>
    <xf numFmtId="5" fontId="8" fillId="36" borderId="7" xfId="275" applyNumberFormat="1" applyFont="1" applyFill="1" applyBorder="1">
      <alignment/>
    </xf>
    <xf numFmtId="5" fontId="6" fillId="36" borderId="7" xfId="275" applyNumberFormat="1" applyFont="1" applyFill="1" applyBorder="1">
      <alignment/>
    </xf>
    <xf numFmtId="5" fontId="6" fillId="36" borderId="40" xfId="275" applyNumberFormat="1" applyFont="1" applyFill="1" applyBorder="1">
      <alignment/>
    </xf>
    <xf numFmtId="0" fontId="0" fillId="36" borderId="29" xfId="275" applyFont="1" applyFill="1" applyBorder="1" applyAlignment="1">
      <alignment horizontal="center"/>
    </xf>
    <xf numFmtId="0" fontId="8" fillId="36" borderId="31" xfId="275" applyFont="1" applyFill="1" applyBorder="1">
      <alignment/>
    </xf>
    <xf numFmtId="0" fontId="6" fillId="36" borderId="31" xfId="275" applyFont="1" applyFill="1" applyBorder="1">
      <alignment/>
    </xf>
    <xf numFmtId="5" fontId="8" fillId="36" borderId="31" xfId="275" applyNumberFormat="1" applyFont="1" applyFill="1" applyBorder="1">
      <alignment/>
    </xf>
    <xf numFmtId="5" fontId="6" fillId="36" borderId="31" xfId="275" applyNumberFormat="1" applyFont="1" applyFill="1" applyBorder="1">
      <alignment/>
    </xf>
    <xf numFmtId="5" fontId="8" fillId="36" borderId="41" xfId="275" applyNumberFormat="1" applyFont="1" applyFill="1" applyBorder="1">
      <alignment/>
    </xf>
    <xf numFmtId="0" fontId="0" fillId="0" borderId="0" xfId="275" applyNumberFormat="1" applyFont="1">
      <alignment/>
    </xf>
    <xf numFmtId="5" fontId="0" fillId="0" borderId="0" xfId="275" applyNumberFormat="1" applyFont="1">
      <alignment/>
    </xf>
    <xf numFmtId="0" fontId="0" fillId="0" borderId="0" xfId="275" applyFont="1" applyAlignment="1">
      <alignment horizontal="center"/>
    </xf>
    <xf numFmtId="173" fontId="0" fillId="0" borderId="0" xfId="275" applyNumberFormat="1" applyFont="1">
      <alignment/>
    </xf>
    <xf numFmtId="0" fontId="4" fillId="36" borderId="7" xfId="193" applyFont="1" applyFill="1" applyBorder="1" applyAlignment="1">
      <alignment wrapText="1"/>
    </xf>
    <xf numFmtId="0" fontId="30" fillId="0" borderId="0" xfId="193" applyFont="1">
      <alignment/>
    </xf>
    <xf numFmtId="0" fontId="0" fillId="0" borderId="27" xfId="193" applyNumberFormat="1" applyFont="1" applyFill="1" applyBorder="1" applyAlignment="1" applyProtection="1">
      <alignment horizontal="center" vertical="center" wrapText="1"/>
      <protection/>
    </xf>
    <xf numFmtId="9" fontId="0" fillId="0" borderId="7" xfId="193" applyNumberFormat="1" applyFont="1" applyFill="1" applyBorder="1" applyAlignment="1">
      <alignment vertical="center" wrapText="1"/>
    </xf>
    <xf numFmtId="167" fontId="0" fillId="0" borderId="7" xfId="193" applyNumberFormat="1" applyFont="1" applyBorder="1" applyAlignment="1">
      <alignment vertical="center" wrapText="1"/>
    </xf>
    <xf numFmtId="167" fontId="0" fillId="0" borderId="40" xfId="193" applyNumberFormat="1" applyFont="1" applyBorder="1" applyAlignment="1">
      <alignment vertical="center" wrapText="1"/>
    </xf>
    <xf numFmtId="0" fontId="0" fillId="0" borderId="0" xfId="193" applyAlignment="1">
      <alignment horizontal="center" vertical="center" wrapText="1"/>
    </xf>
    <xf numFmtId="0" fontId="0" fillId="0" borderId="32" xfId="275" applyFont="1" applyBorder="1" applyAlignment="1">
      <alignment horizontal="center"/>
    </xf>
    <xf numFmtId="0" fontId="0" fillId="0" borderId="34" xfId="275" applyFont="1" applyBorder="1">
      <alignment/>
    </xf>
    <xf numFmtId="0" fontId="4" fillId="0" borderId="38" xfId="275" applyFont="1" applyBorder="1" applyAlignment="1">
      <alignment horizontal="center"/>
    </xf>
    <xf numFmtId="173" fontId="4" fillId="0" borderId="42" xfId="275" applyNumberFormat="1" applyFont="1" applyBorder="1" applyAlignment="1">
      <alignment horizontal="center"/>
    </xf>
    <xf numFmtId="0" fontId="30" fillId="0" borderId="0" xfId="193" applyFont="1" applyAlignment="1">
      <alignment horizontal="center" vertical="center" wrapText="1"/>
    </xf>
    <xf numFmtId="0" fontId="51" fillId="0" borderId="7" xfId="0" applyFont="1" applyFill="1" applyBorder="1" applyAlignment="1">
      <alignment vertical="center" wrapText="1"/>
    </xf>
    <xf numFmtId="171" fontId="0" fillId="0" borderId="7" xfId="276" applyNumberFormat="1" applyFont="1" applyFill="1" applyBorder="1" applyAlignment="1" applyProtection="1">
      <alignment horizontal="center" vertical="center" wrapText="1"/>
      <protection/>
    </xf>
    <xf numFmtId="171" fontId="0" fillId="0" borderId="7" xfId="276" applyNumberFormat="1" applyFont="1" applyFill="1" applyBorder="1" applyAlignment="1" applyProtection="1">
      <alignment horizontal="left" vertical="center" wrapText="1"/>
      <protection/>
    </xf>
    <xf numFmtId="2" fontId="51" fillId="0" borderId="7" xfId="0" applyNumberFormat="1" applyFont="1" applyFill="1" applyBorder="1" applyAlignment="1" applyProtection="1">
      <alignment horizontal="right" vertical="center" wrapText="1"/>
      <protection/>
    </xf>
    <xf numFmtId="171" fontId="30" fillId="0" borderId="7" xfId="276" applyNumberFormat="1" applyFont="1" applyFill="1" applyBorder="1" applyAlignment="1" applyProtection="1">
      <alignment horizontal="center" vertical="center" wrapText="1"/>
      <protection/>
    </xf>
    <xf numFmtId="171" fontId="30" fillId="0" borderId="7" xfId="276" applyNumberFormat="1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>
      <alignment vertical="center" wrapText="1"/>
    </xf>
    <xf numFmtId="171" fontId="51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28" xfId="193" applyNumberFormat="1" applyFont="1" applyFill="1" applyBorder="1" applyAlignment="1" applyProtection="1">
      <alignment horizontal="center" vertical="center" wrapText="1"/>
      <protection/>
    </xf>
    <xf numFmtId="0" fontId="28" fillId="0" borderId="0" xfId="193" applyFont="1" applyFill="1" applyBorder="1" applyAlignment="1">
      <alignment horizontal="left"/>
    </xf>
    <xf numFmtId="0" fontId="0" fillId="0" borderId="0" xfId="193" applyBorder="1" applyAlignment="1">
      <alignment horizontal="center"/>
    </xf>
    <xf numFmtId="0" fontId="0" fillId="0" borderId="0" xfId="193" applyBorder="1">
      <alignment/>
    </xf>
    <xf numFmtId="0" fontId="0" fillId="0" borderId="0" xfId="193" applyBorder="1" applyAlignment="1">
      <alignment horizontal="center" vertical="center" wrapText="1"/>
    </xf>
    <xf numFmtId="0" fontId="30" fillId="0" borderId="0" xfId="193" applyFont="1" applyBorder="1" applyAlignment="1">
      <alignment horizontal="center" vertical="center" wrapText="1"/>
    </xf>
    <xf numFmtId="171" fontId="0" fillId="0" borderId="0" xfId="276" applyNumberFormat="1" applyFont="1" applyFill="1" applyBorder="1" applyAlignment="1" applyProtection="1">
      <alignment horizontal="center" vertical="center" wrapText="1"/>
      <protection/>
    </xf>
    <xf numFmtId="171" fontId="0" fillId="0" borderId="0" xfId="276" applyNumberFormat="1" applyFont="1" applyFill="1" applyBorder="1" applyAlignment="1" applyProtection="1">
      <alignment horizontal="left" vertical="center" wrapText="1"/>
      <protection/>
    </xf>
    <xf numFmtId="2" fontId="51" fillId="0" borderId="0" xfId="0" applyNumberFormat="1" applyFont="1" applyFill="1" applyBorder="1" applyAlignment="1" applyProtection="1">
      <alignment horizontal="right" vertical="center" wrapText="1"/>
      <protection/>
    </xf>
    <xf numFmtId="167" fontId="0" fillId="0" borderId="0" xfId="193" applyNumberFormat="1" applyFont="1" applyBorder="1" applyAlignment="1">
      <alignment vertical="center" wrapText="1"/>
    </xf>
    <xf numFmtId="0" fontId="0" fillId="0" borderId="0" xfId="193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vertical="center" wrapText="1"/>
    </xf>
    <xf numFmtId="9" fontId="0" fillId="0" borderId="0" xfId="193" applyNumberFormat="1" applyFont="1" applyFill="1" applyBorder="1" applyAlignment="1">
      <alignment vertical="center" wrapText="1"/>
    </xf>
    <xf numFmtId="0" fontId="30" fillId="0" borderId="0" xfId="193" applyFont="1" applyBorder="1">
      <alignment/>
    </xf>
    <xf numFmtId="0" fontId="0" fillId="0" borderId="0" xfId="277" applyBorder="1">
      <alignment/>
      <protection/>
    </xf>
    <xf numFmtId="0" fontId="0" fillId="36" borderId="0" xfId="193" applyFill="1" applyBorder="1">
      <alignment/>
    </xf>
    <xf numFmtId="0" fontId="28" fillId="0" borderId="3" xfId="193" applyFont="1" applyFill="1" applyBorder="1" applyAlignment="1">
      <alignment horizontal="center"/>
    </xf>
    <xf numFmtId="0" fontId="0" fillId="0" borderId="7" xfId="193" applyFont="1" applyFill="1" applyBorder="1" applyAlignment="1">
      <alignment horizontal="center"/>
    </xf>
    <xf numFmtId="0" fontId="9" fillId="0" borderId="0" xfId="193" applyFont="1" applyFill="1" applyBorder="1" applyAlignment="1">
      <alignment horizontal="center" vertical="center"/>
    </xf>
    <xf numFmtId="0" fontId="0" fillId="0" borderId="0" xfId="193" applyFill="1" applyAlignment="1">
      <alignment horizontal="center"/>
    </xf>
    <xf numFmtId="49" fontId="0" fillId="0" borderId="7" xfId="193" applyNumberFormat="1" applyFont="1" applyFill="1" applyBorder="1" applyAlignment="1">
      <alignment vertical="center" wrapText="1"/>
    </xf>
    <xf numFmtId="0" fontId="53" fillId="0" borderId="7" xfId="0" applyFont="1" applyFill="1" applyBorder="1" applyAlignment="1">
      <alignment vertical="center" wrapText="1"/>
    </xf>
    <xf numFmtId="0" fontId="54" fillId="0" borderId="7" xfId="0" applyFont="1" applyFill="1" applyBorder="1" applyAlignment="1">
      <alignment vertical="center" wrapText="1"/>
    </xf>
    <xf numFmtId="171" fontId="53" fillId="0" borderId="7" xfId="0" applyNumberFormat="1" applyFont="1" applyFill="1" applyBorder="1" applyAlignment="1" applyProtection="1">
      <alignment horizontal="left" vertical="center" wrapText="1"/>
      <protection/>
    </xf>
    <xf numFmtId="171" fontId="0" fillId="0" borderId="7" xfId="276" applyNumberFormat="1" applyFont="1" applyFill="1" applyBorder="1" applyAlignment="1" applyProtection="1">
      <alignment horizontal="center" vertical="center" wrapText="1"/>
      <protection/>
    </xf>
    <xf numFmtId="171" fontId="0" fillId="0" borderId="7" xfId="276" applyNumberFormat="1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>
      <alignment vertical="center" wrapText="1"/>
    </xf>
    <xf numFmtId="0" fontId="2" fillId="0" borderId="7" xfId="201" applyFont="1" applyFill="1" applyBorder="1" applyAlignment="1">
      <alignment vertical="center" wrapText="1"/>
      <protection/>
    </xf>
    <xf numFmtId="0" fontId="54" fillId="0" borderId="7" xfId="201" applyFont="1" applyFill="1" applyBorder="1" applyAlignment="1">
      <alignment vertical="center" wrapText="1"/>
      <protection/>
    </xf>
    <xf numFmtId="0" fontId="2" fillId="0" borderId="7" xfId="212" applyFont="1" applyFill="1" applyBorder="1" applyAlignment="1">
      <alignment vertical="center" wrapText="1"/>
      <protection/>
    </xf>
    <xf numFmtId="0" fontId="0" fillId="0" borderId="27" xfId="194" applyNumberFormat="1" applyFont="1" applyFill="1" applyBorder="1" applyAlignment="1" applyProtection="1">
      <alignment horizontal="center" vertical="top" wrapText="1"/>
      <protection/>
    </xf>
    <xf numFmtId="0" fontId="0" fillId="0" borderId="7" xfId="194" applyFont="1" applyFill="1" applyBorder="1" applyAlignment="1" applyProtection="1">
      <alignment horizontal="center"/>
      <protection/>
    </xf>
    <xf numFmtId="0" fontId="0" fillId="0" borderId="7" xfId="278" applyFont="1" applyBorder="1">
      <alignment/>
      <protection/>
    </xf>
    <xf numFmtId="4" fontId="0" fillId="0" borderId="7" xfId="281" applyNumberFormat="1" applyFont="1" applyFill="1" applyBorder="1" applyAlignment="1" applyProtection="1">
      <alignment vertical="center"/>
      <protection/>
    </xf>
    <xf numFmtId="49" fontId="0" fillId="0" borderId="7" xfId="200" applyNumberFormat="1" applyFont="1" applyFill="1" applyBorder="1" applyAlignment="1">
      <alignment vertical="top" wrapText="1"/>
    </xf>
    <xf numFmtId="0" fontId="0" fillId="0" borderId="7" xfId="200" applyFont="1" applyFill="1" applyBorder="1" applyAlignment="1">
      <alignment horizontal="center"/>
    </xf>
    <xf numFmtId="49" fontId="0" fillId="0" borderId="7" xfId="200" applyNumberFormat="1" applyFont="1" applyFill="1" applyBorder="1" applyAlignment="1">
      <alignment horizontal="left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0" fillId="0" borderId="7" xfId="277" applyFont="1" applyFill="1" applyBorder="1" applyAlignment="1">
      <alignment vertical="center" wrapText="1"/>
      <protection/>
    </xf>
    <xf numFmtId="0" fontId="0" fillId="0" borderId="7" xfId="0" applyFont="1" applyFill="1" applyBorder="1" applyAlignment="1">
      <alignment vertical="center" wrapText="1"/>
    </xf>
    <xf numFmtId="0" fontId="2" fillId="0" borderId="7" xfId="279" applyFont="1" applyFill="1" applyBorder="1" applyAlignment="1">
      <alignment horizontal="center" vertical="center" wrapText="1"/>
      <protection/>
    </xf>
    <xf numFmtId="0" fontId="0" fillId="0" borderId="7" xfId="277" applyFont="1" applyFill="1" applyBorder="1" applyAlignment="1">
      <alignment vertical="center" wrapText="1"/>
      <protection/>
    </xf>
    <xf numFmtId="0" fontId="0" fillId="0" borderId="7" xfId="0" applyFont="1" applyFill="1" applyBorder="1" applyAlignment="1">
      <alignment vertical="center" wrapText="1"/>
    </xf>
    <xf numFmtId="0" fontId="2" fillId="0" borderId="7" xfId="280" applyFont="1" applyFill="1" applyBorder="1" applyAlignment="1">
      <alignment horizontal="center" vertical="center" wrapText="1"/>
      <protection/>
    </xf>
    <xf numFmtId="0" fontId="52" fillId="0" borderId="7" xfId="279" applyFont="1" applyFill="1" applyBorder="1" applyAlignment="1">
      <alignment horizontal="center" vertical="center" wrapText="1"/>
      <protection/>
    </xf>
    <xf numFmtId="49" fontId="30" fillId="0" borderId="7" xfId="193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190" applyFill="1" applyBorder="1" applyAlignment="1">
      <alignment vertical="center" wrapText="1"/>
      <protection/>
    </xf>
    <xf numFmtId="49" fontId="0" fillId="0" borderId="7" xfId="194" applyNumberFormat="1" applyFont="1" applyFill="1" applyBorder="1" applyAlignment="1" applyProtection="1">
      <alignment vertical="center" wrapText="1"/>
      <protection/>
    </xf>
    <xf numFmtId="191" fontId="0" fillId="0" borderId="7" xfId="194" applyNumberFormat="1" applyFont="1" applyFill="1" applyBorder="1" applyAlignment="1" applyProtection="1">
      <alignment vertical="center" wrapText="1"/>
      <protection/>
    </xf>
    <xf numFmtId="0" fontId="0" fillId="0" borderId="7" xfId="190" applyFont="1" applyFill="1" applyBorder="1" applyAlignment="1">
      <alignment vertical="center" wrapText="1"/>
      <protection/>
    </xf>
    <xf numFmtId="0" fontId="30" fillId="0" borderId="7" xfId="190" applyFont="1" applyFill="1" applyBorder="1" applyAlignment="1">
      <alignment vertical="center" wrapText="1"/>
      <protection/>
    </xf>
    <xf numFmtId="0" fontId="52" fillId="0" borderId="7" xfId="280" applyFont="1" applyFill="1" applyBorder="1" applyAlignment="1">
      <alignment horizontal="center" vertical="center" wrapText="1"/>
      <protection/>
    </xf>
    <xf numFmtId="49" fontId="30" fillId="0" borderId="7" xfId="194" applyNumberFormat="1" applyFont="1" applyFill="1" applyBorder="1" applyAlignment="1" applyProtection="1">
      <alignment vertical="center" wrapText="1"/>
      <protection/>
    </xf>
    <xf numFmtId="49" fontId="0" fillId="0" borderId="7" xfId="193" applyNumberFormat="1" applyFont="1" applyFill="1" applyBorder="1" applyAlignment="1" applyProtection="1">
      <alignment vertical="center" wrapText="1"/>
      <protection/>
    </xf>
    <xf numFmtId="171" fontId="30" fillId="0" borderId="7" xfId="276" applyNumberFormat="1" applyFont="1" applyFill="1" applyBorder="1" applyAlignment="1" applyProtection="1">
      <alignment horizontal="center" vertical="center" wrapText="1"/>
      <protection/>
    </xf>
    <xf numFmtId="171" fontId="30" fillId="0" borderId="7" xfId="276" applyNumberFormat="1" applyFont="1" applyFill="1" applyBorder="1" applyAlignment="1" applyProtection="1">
      <alignment horizontal="left" vertical="center" wrapText="1"/>
      <protection/>
    </xf>
    <xf numFmtId="0" fontId="0" fillId="0" borderId="7" xfId="278" applyFont="1" applyFill="1" applyBorder="1" applyAlignment="1">
      <alignment vertical="center" wrapText="1"/>
      <protection/>
    </xf>
    <xf numFmtId="0" fontId="30" fillId="0" borderId="7" xfId="278" applyFont="1" applyFill="1" applyBorder="1" applyAlignment="1">
      <alignment vertical="center" wrapText="1"/>
      <protection/>
    </xf>
    <xf numFmtId="171" fontId="55" fillId="0" borderId="7" xfId="276" applyNumberFormat="1" applyFont="1" applyFill="1" applyBorder="1" applyAlignment="1" applyProtection="1">
      <alignment horizontal="center" vertical="center" wrapText="1"/>
      <protection/>
    </xf>
    <xf numFmtId="0" fontId="55" fillId="0" borderId="7" xfId="278" applyFont="1" applyFill="1" applyBorder="1" applyAlignment="1">
      <alignment vertical="center" wrapText="1"/>
      <protection/>
    </xf>
    <xf numFmtId="0" fontId="2" fillId="0" borderId="7" xfId="213" applyFont="1" applyFill="1" applyBorder="1" applyAlignment="1">
      <alignment vertical="center" wrapText="1"/>
      <protection/>
    </xf>
    <xf numFmtId="0" fontId="2" fillId="0" borderId="7" xfId="213" applyFont="1" applyFill="1" applyBorder="1" applyAlignment="1">
      <alignment horizontal="center" vertical="center" wrapText="1"/>
      <protection/>
    </xf>
    <xf numFmtId="4" fontId="0" fillId="0" borderId="7" xfId="281" applyNumberFormat="1" applyFont="1" applyFill="1" applyBorder="1" applyAlignment="1" applyProtection="1">
      <alignment vertical="center"/>
      <protection/>
    </xf>
    <xf numFmtId="0" fontId="55" fillId="0" borderId="7" xfId="190" applyFont="1" applyFill="1" applyBorder="1" applyAlignment="1">
      <alignment vertical="center" wrapText="1"/>
      <protection/>
    </xf>
    <xf numFmtId="0" fontId="53" fillId="0" borderId="7" xfId="0" applyFont="1" applyFill="1" applyBorder="1" applyAlignment="1">
      <alignment vertical="center" wrapText="1"/>
    </xf>
    <xf numFmtId="0" fontId="55" fillId="0" borderId="7" xfId="190" applyFont="1" applyFill="1" applyBorder="1" applyAlignment="1">
      <alignment vertical="center" wrapText="1"/>
      <protection/>
    </xf>
    <xf numFmtId="0" fontId="55" fillId="0" borderId="7" xfId="0" applyFont="1" applyFill="1" applyBorder="1" applyAlignment="1">
      <alignment vertical="center" wrapText="1"/>
    </xf>
    <xf numFmtId="0" fontId="55" fillId="0" borderId="7" xfId="0" applyFont="1" applyFill="1" applyBorder="1" applyAlignment="1">
      <alignment vertical="center" wrapText="1"/>
    </xf>
    <xf numFmtId="0" fontId="51" fillId="0" borderId="7" xfId="0" applyFont="1" applyFill="1" applyBorder="1" applyAlignment="1">
      <alignment vertical="center" wrapText="1"/>
    </xf>
    <xf numFmtId="0" fontId="30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173" fontId="28" fillId="0" borderId="43" xfId="193" applyNumberFormat="1" applyFont="1" applyFill="1" applyBorder="1" applyAlignment="1">
      <alignment horizontal="left"/>
    </xf>
    <xf numFmtId="173" fontId="4" fillId="0" borderId="40" xfId="193" applyNumberFormat="1" applyFont="1" applyBorder="1" applyAlignment="1">
      <alignment horizontal="center"/>
    </xf>
    <xf numFmtId="173" fontId="4" fillId="0" borderId="41" xfId="193" applyNumberFormat="1" applyFont="1" applyBorder="1" applyAlignment="1">
      <alignment horizontal="center"/>
    </xf>
    <xf numFmtId="173" fontId="4" fillId="0" borderId="44" xfId="193" applyNumberFormat="1" applyFont="1" applyBorder="1" applyAlignment="1">
      <alignment horizontal="center"/>
    </xf>
    <xf numFmtId="173" fontId="10" fillId="36" borderId="44" xfId="193" applyNumberFormat="1" applyFont="1" applyFill="1" applyBorder="1" applyAlignment="1">
      <alignment horizontal="center"/>
    </xf>
    <xf numFmtId="173" fontId="10" fillId="0" borderId="44" xfId="193" applyNumberFormat="1" applyFont="1" applyBorder="1" applyAlignment="1">
      <alignment horizontal="center"/>
    </xf>
    <xf numFmtId="167" fontId="0" fillId="0" borderId="40" xfId="193" applyNumberFormat="1" applyFont="1" applyBorder="1" applyAlignment="1">
      <alignment/>
    </xf>
    <xf numFmtId="191" fontId="0" fillId="0" borderId="40" xfId="194" applyNumberFormat="1" applyFont="1" applyFill="1" applyBorder="1" applyAlignment="1" applyProtection="1">
      <alignment vertical="center" wrapText="1"/>
      <protection/>
    </xf>
    <xf numFmtId="0" fontId="30" fillId="0" borderId="27" xfId="193" applyNumberFormat="1" applyFont="1" applyFill="1" applyBorder="1" applyAlignment="1" applyProtection="1">
      <alignment horizontal="center" vertical="center" wrapText="1"/>
      <protection/>
    </xf>
    <xf numFmtId="0" fontId="0" fillId="0" borderId="27" xfId="194" applyNumberFormat="1" applyFont="1" applyFill="1" applyBorder="1" applyAlignment="1" applyProtection="1">
      <alignment horizontal="center" vertical="center" wrapText="1"/>
      <protection/>
    </xf>
    <xf numFmtId="0" fontId="30" fillId="0" borderId="27" xfId="194" applyNumberFormat="1" applyFont="1" applyFill="1" applyBorder="1" applyAlignment="1" applyProtection="1">
      <alignment horizontal="center" vertical="center" wrapText="1"/>
      <protection/>
    </xf>
    <xf numFmtId="173" fontId="0" fillId="36" borderId="40" xfId="193" applyNumberFormat="1" applyFont="1" applyFill="1" applyBorder="1">
      <alignment/>
    </xf>
    <xf numFmtId="173" fontId="0" fillId="0" borderId="45" xfId="193" applyNumberFormat="1" applyFont="1" applyBorder="1">
      <alignment/>
    </xf>
    <xf numFmtId="167" fontId="9" fillId="0" borderId="46" xfId="193" applyNumberFormat="1" applyFont="1" applyBorder="1" applyAlignment="1">
      <alignment vertical="center"/>
    </xf>
    <xf numFmtId="0" fontId="0" fillId="0" borderId="47" xfId="193" applyFont="1" applyBorder="1" applyAlignment="1">
      <alignment horizontal="center" vertical="top"/>
    </xf>
    <xf numFmtId="49" fontId="9" fillId="0" borderId="3" xfId="193" applyNumberFormat="1" applyFont="1" applyBorder="1" applyAlignment="1">
      <alignment vertical="top"/>
    </xf>
    <xf numFmtId="9" fontId="0" fillId="0" borderId="48" xfId="193" applyNumberFormat="1" applyFont="1" applyBorder="1" applyAlignment="1">
      <alignment vertical="center"/>
    </xf>
    <xf numFmtId="0" fontId="9" fillId="0" borderId="48" xfId="193" applyFont="1" applyFill="1" applyBorder="1" applyAlignment="1">
      <alignment horizontal="center" vertical="center"/>
    </xf>
    <xf numFmtId="49" fontId="9" fillId="0" borderId="48" xfId="193" applyNumberFormat="1" applyFont="1" applyBorder="1" applyAlignment="1">
      <alignment vertical="center"/>
    </xf>
    <xf numFmtId="167" fontId="0" fillId="0" borderId="48" xfId="193" applyNumberFormat="1" applyFont="1" applyBorder="1" applyAlignment="1">
      <alignment vertical="center"/>
    </xf>
    <xf numFmtId="167" fontId="9" fillId="0" borderId="48" xfId="193" applyNumberFormat="1" applyFont="1" applyBorder="1" applyAlignment="1">
      <alignment vertical="center"/>
    </xf>
    <xf numFmtId="167" fontId="30" fillId="0" borderId="48" xfId="193" applyNumberFormat="1" applyFont="1" applyBorder="1" applyAlignment="1">
      <alignment vertical="center"/>
    </xf>
    <xf numFmtId="167" fontId="30" fillId="0" borderId="49" xfId="193" applyNumberFormat="1" applyFont="1" applyBorder="1" applyAlignment="1">
      <alignment vertical="center"/>
    </xf>
    <xf numFmtId="167" fontId="9" fillId="0" borderId="49" xfId="193" applyNumberFormat="1" applyFont="1" applyBorder="1" applyAlignment="1">
      <alignment vertical="center"/>
    </xf>
    <xf numFmtId="173" fontId="0" fillId="0" borderId="0" xfId="193" applyNumberFormat="1" applyFont="1">
      <alignment/>
    </xf>
    <xf numFmtId="0" fontId="0" fillId="0" borderId="0" xfId="193" applyFont="1" applyBorder="1">
      <alignment/>
    </xf>
    <xf numFmtId="0" fontId="62" fillId="37" borderId="50" xfId="275" applyFont="1" applyFill="1" applyBorder="1" applyAlignment="1" applyProtection="1">
      <alignment horizontal="center"/>
      <protection/>
    </xf>
    <xf numFmtId="0" fontId="63" fillId="37" borderId="51" xfId="275" applyFont="1" applyFill="1" applyBorder="1" applyProtection="1">
      <alignment/>
      <protection/>
    </xf>
    <xf numFmtId="9" fontId="63" fillId="37" borderId="51" xfId="275" applyNumberFormat="1" applyFont="1" applyFill="1" applyBorder="1" applyProtection="1">
      <alignment/>
      <protection/>
    </xf>
    <xf numFmtId="0" fontId="62" fillId="37" borderId="51" xfId="275" applyFont="1" applyFill="1" applyBorder="1" applyProtection="1">
      <alignment/>
      <protection/>
    </xf>
    <xf numFmtId="200" fontId="63" fillId="37" borderId="51" xfId="275" applyNumberFormat="1" applyFont="1" applyFill="1" applyBorder="1" applyProtection="1">
      <alignment/>
      <protection/>
    </xf>
    <xf numFmtId="200" fontId="62" fillId="37" borderId="51" xfId="275" applyNumberFormat="1" applyFont="1" applyFill="1" applyBorder="1" applyProtection="1">
      <alignment/>
      <protection/>
    </xf>
    <xf numFmtId="200" fontId="63" fillId="37" borderId="52" xfId="275" applyNumberFormat="1" applyFont="1" applyFill="1" applyBorder="1" applyProtection="1">
      <alignment/>
      <protection/>
    </xf>
    <xf numFmtId="0" fontId="0" fillId="68" borderId="53" xfId="275" applyFont="1" applyFill="1" applyBorder="1" applyAlignment="1" applyProtection="1">
      <alignment horizontal="center"/>
      <protection/>
    </xf>
    <xf numFmtId="0" fontId="0" fillId="68" borderId="54" xfId="275" applyFont="1" applyFill="1" applyBorder="1" applyProtection="1">
      <alignment/>
      <protection/>
    </xf>
    <xf numFmtId="173" fontId="0" fillId="68" borderId="54" xfId="275" applyNumberFormat="1" applyFont="1" applyFill="1" applyBorder="1" applyProtection="1">
      <alignment/>
      <protection/>
    </xf>
    <xf numFmtId="0" fontId="0" fillId="68" borderId="55" xfId="275" applyFont="1" applyFill="1" applyBorder="1" applyProtection="1">
      <alignment/>
      <protection/>
    </xf>
    <xf numFmtId="0" fontId="9" fillId="37" borderId="7" xfId="275" applyFont="1" applyFill="1" applyBorder="1" applyProtection="1">
      <alignment/>
      <protection/>
    </xf>
    <xf numFmtId="9" fontId="9" fillId="37" borderId="7" xfId="275" applyNumberFormat="1" applyFont="1" applyFill="1" applyBorder="1" applyProtection="1">
      <alignment/>
      <protection/>
    </xf>
    <xf numFmtId="0" fontId="0" fillId="37" borderId="7" xfId="275" applyFont="1" applyFill="1" applyBorder="1" applyProtection="1">
      <alignment/>
      <protection/>
    </xf>
    <xf numFmtId="200" fontId="9" fillId="37" borderId="7" xfId="275" applyNumberFormat="1" applyFont="1" applyFill="1" applyBorder="1" applyProtection="1">
      <alignment/>
      <protection/>
    </xf>
    <xf numFmtId="200" fontId="0" fillId="37" borderId="7" xfId="275" applyNumberFormat="1" applyFont="1" applyFill="1" applyBorder="1" applyProtection="1">
      <alignment/>
      <protection/>
    </xf>
    <xf numFmtId="0" fontId="0" fillId="36" borderId="56" xfId="193" applyFont="1" applyFill="1" applyBorder="1" applyAlignment="1">
      <alignment horizontal="center" vertical="top"/>
    </xf>
    <xf numFmtId="49" fontId="9" fillId="36" borderId="57" xfId="193" applyNumberFormat="1" applyFont="1" applyFill="1" applyBorder="1" applyAlignment="1">
      <alignment vertical="top"/>
    </xf>
    <xf numFmtId="9" fontId="0" fillId="36" borderId="57" xfId="193" applyNumberFormat="1" applyFont="1" applyFill="1" applyBorder="1" applyAlignment="1">
      <alignment vertical="center"/>
    </xf>
    <xf numFmtId="0" fontId="0" fillId="36" borderId="57" xfId="193" applyFont="1" applyFill="1" applyBorder="1" applyAlignment="1">
      <alignment horizontal="center" vertical="center"/>
    </xf>
    <xf numFmtId="49" fontId="0" fillId="36" borderId="57" xfId="193" applyNumberFormat="1" applyFont="1" applyFill="1" applyBorder="1" applyAlignment="1">
      <alignment vertical="center"/>
    </xf>
    <xf numFmtId="167" fontId="0" fillId="36" borderId="57" xfId="193" applyNumberFormat="1" applyFont="1" applyFill="1" applyBorder="1" applyAlignment="1">
      <alignment vertical="center"/>
    </xf>
    <xf numFmtId="167" fontId="4" fillId="36" borderId="57" xfId="193" applyNumberFormat="1" applyFont="1" applyFill="1" applyBorder="1" applyAlignment="1">
      <alignment vertical="center"/>
    </xf>
    <xf numFmtId="167" fontId="4" fillId="36" borderId="58" xfId="193" applyNumberFormat="1" applyFont="1" applyFill="1" applyBorder="1" applyAlignment="1">
      <alignment vertical="center"/>
    </xf>
    <xf numFmtId="0" fontId="0" fillId="37" borderId="27" xfId="275" applyFont="1" applyFill="1" applyBorder="1" applyAlignment="1" applyProtection="1">
      <alignment horizontal="center"/>
      <protection/>
    </xf>
    <xf numFmtId="0" fontId="0" fillId="37" borderId="29" xfId="275" applyFont="1" applyFill="1" applyBorder="1" applyAlignment="1" applyProtection="1">
      <alignment horizontal="center"/>
      <protection/>
    </xf>
    <xf numFmtId="0" fontId="9" fillId="37" borderId="31" xfId="275" applyFont="1" applyFill="1" applyBorder="1" applyProtection="1">
      <alignment/>
      <protection/>
    </xf>
    <xf numFmtId="0" fontId="0" fillId="37" borderId="31" xfId="275" applyFont="1" applyFill="1" applyBorder="1" applyProtection="1">
      <alignment/>
      <protection/>
    </xf>
    <xf numFmtId="200" fontId="9" fillId="37" borderId="31" xfId="275" applyNumberFormat="1" applyFont="1" applyFill="1" applyBorder="1" applyProtection="1">
      <alignment/>
      <protection/>
    </xf>
    <xf numFmtId="200" fontId="0" fillId="37" borderId="31" xfId="275" applyNumberFormat="1" applyFont="1" applyFill="1" applyBorder="1" applyProtection="1">
      <alignment/>
      <protection/>
    </xf>
    <xf numFmtId="49" fontId="0" fillId="0" borderId="7" xfId="200" applyNumberFormat="1" applyFont="1" applyFill="1" applyBorder="1" applyAlignment="1">
      <alignment vertical="top" wrapText="1"/>
    </xf>
    <xf numFmtId="0" fontId="4" fillId="37" borderId="59" xfId="275" applyFont="1" applyFill="1" applyBorder="1" applyAlignment="1" applyProtection="1">
      <alignment horizontal="center"/>
      <protection/>
    </xf>
    <xf numFmtId="0" fontId="9" fillId="37" borderId="60" xfId="275" applyFont="1" applyFill="1" applyBorder="1" applyProtection="1">
      <alignment/>
      <protection/>
    </xf>
    <xf numFmtId="0" fontId="4" fillId="37" borderId="60" xfId="275" applyFont="1" applyFill="1" applyBorder="1" applyProtection="1">
      <alignment/>
      <protection/>
    </xf>
    <xf numFmtId="200" fontId="9" fillId="37" borderId="60" xfId="275" applyNumberFormat="1" applyFont="1" applyFill="1" applyBorder="1" applyProtection="1">
      <alignment/>
      <protection/>
    </xf>
    <xf numFmtId="200" fontId="4" fillId="37" borderId="60" xfId="275" applyNumberFormat="1" applyFont="1" applyFill="1" applyBorder="1" applyProtection="1">
      <alignment/>
      <protection/>
    </xf>
    <xf numFmtId="200" fontId="9" fillId="37" borderId="61" xfId="275" applyNumberFormat="1" applyFont="1" applyFill="1" applyBorder="1" applyProtection="1">
      <alignment/>
      <protection/>
    </xf>
    <xf numFmtId="9" fontId="0" fillId="0" borderId="7" xfId="194" applyNumberFormat="1" applyFont="1" applyFill="1" applyBorder="1" applyAlignment="1" applyProtection="1">
      <alignment vertical="center" wrapText="1"/>
      <protection locked="0"/>
    </xf>
    <xf numFmtId="9" fontId="30" fillId="0" borderId="7" xfId="193" applyNumberFormat="1" applyFont="1" applyFill="1" applyBorder="1" applyAlignment="1" applyProtection="1">
      <alignment vertical="center" wrapText="1"/>
      <protection locked="0"/>
    </xf>
    <xf numFmtId="9" fontId="30" fillId="0" borderId="7" xfId="194" applyNumberFormat="1" applyFont="1" applyFill="1" applyBorder="1" applyAlignment="1" applyProtection="1">
      <alignment vertical="center" wrapText="1"/>
      <protection locked="0"/>
    </xf>
    <xf numFmtId="9" fontId="0" fillId="0" borderId="7" xfId="194" applyNumberFormat="1" applyFont="1" applyFill="1" applyBorder="1" applyAlignment="1" applyProtection="1">
      <alignment horizontal="left" vertical="center" wrapText="1"/>
      <protection locked="0"/>
    </xf>
    <xf numFmtId="9" fontId="30" fillId="0" borderId="7" xfId="199" applyNumberFormat="1" applyFont="1" applyFill="1" applyBorder="1" applyAlignment="1" applyProtection="1">
      <alignment vertical="center" wrapText="1"/>
      <protection locked="0"/>
    </xf>
    <xf numFmtId="9" fontId="0" fillId="0" borderId="7" xfId="193" applyNumberFormat="1" applyFont="1" applyFill="1" applyBorder="1" applyAlignment="1" applyProtection="1">
      <alignment vertical="center" wrapText="1"/>
      <protection locked="0"/>
    </xf>
    <xf numFmtId="9" fontId="0" fillId="0" borderId="7" xfId="199" applyNumberFormat="1" applyFont="1" applyFill="1" applyBorder="1" applyAlignment="1" applyProtection="1">
      <alignment vertical="center" wrapText="1"/>
      <protection locked="0"/>
    </xf>
    <xf numFmtId="9" fontId="0" fillId="0" borderId="7" xfId="193" applyNumberFormat="1" applyFont="1" applyFill="1" applyBorder="1" applyAlignment="1" applyProtection="1">
      <alignment vertical="center" wrapText="1"/>
      <protection locked="0"/>
    </xf>
    <xf numFmtId="9" fontId="0" fillId="0" borderId="7" xfId="193" applyNumberFormat="1" applyFont="1" applyFill="1" applyBorder="1" applyAlignment="1" applyProtection="1">
      <alignment vertical="center" wrapText="1"/>
      <protection locked="0"/>
    </xf>
    <xf numFmtId="9" fontId="0" fillId="0" borderId="7" xfId="193" applyNumberFormat="1" applyFont="1" applyFill="1" applyBorder="1" applyAlignment="1" applyProtection="1">
      <alignment/>
      <protection locked="0"/>
    </xf>
    <xf numFmtId="9" fontId="0" fillId="0" borderId="7" xfId="194" applyNumberFormat="1" applyFont="1" applyFill="1" applyBorder="1" applyAlignment="1" applyProtection="1">
      <alignment vertical="center" wrapText="1"/>
      <protection locked="0"/>
    </xf>
    <xf numFmtId="9" fontId="30" fillId="0" borderId="7" xfId="193" applyNumberFormat="1" applyFont="1" applyFill="1" applyBorder="1" applyAlignment="1" applyProtection="1">
      <alignment vertical="center" wrapText="1"/>
      <protection locked="0"/>
    </xf>
    <xf numFmtId="9" fontId="0" fillId="0" borderId="7" xfId="200" applyNumberFormat="1" applyFont="1" applyFill="1" applyBorder="1" applyAlignment="1" applyProtection="1">
      <alignment vertical="center" wrapText="1"/>
      <protection locked="0"/>
    </xf>
    <xf numFmtId="9" fontId="30" fillId="0" borderId="7" xfId="200" applyNumberFormat="1" applyFont="1" applyFill="1" applyBorder="1" applyAlignment="1" applyProtection="1">
      <alignment vertical="center" wrapText="1"/>
      <protection locked="0"/>
    </xf>
    <xf numFmtId="9" fontId="0" fillId="0" borderId="7" xfId="200" applyNumberFormat="1" applyFont="1" applyFill="1" applyBorder="1" applyAlignment="1" applyProtection="1">
      <alignment vertical="center" wrapText="1"/>
      <protection locked="0"/>
    </xf>
    <xf numFmtId="9" fontId="55" fillId="0" borderId="7" xfId="200" applyNumberFormat="1" applyFont="1" applyFill="1" applyBorder="1" applyAlignment="1" applyProtection="1">
      <alignment vertical="center" wrapText="1"/>
      <protection locked="0"/>
    </xf>
    <xf numFmtId="0" fontId="2" fillId="0" borderId="7" xfId="213" applyFont="1" applyFill="1" applyBorder="1" applyAlignment="1" applyProtection="1">
      <alignment vertical="center" wrapText="1"/>
      <protection locked="0"/>
    </xf>
    <xf numFmtId="9" fontId="0" fillId="0" borderId="7" xfId="194" applyNumberFormat="1" applyFont="1" applyFill="1" applyBorder="1" applyAlignment="1" applyProtection="1">
      <alignment/>
      <protection locked="0"/>
    </xf>
    <xf numFmtId="9" fontId="0" fillId="0" borderId="7" xfId="200" applyNumberFormat="1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9" fontId="0" fillId="0" borderId="7" xfId="200" applyNumberFormat="1" applyFont="1" applyFill="1" applyBorder="1" applyAlignment="1" applyProtection="1">
      <alignment/>
      <protection locked="0"/>
    </xf>
    <xf numFmtId="4" fontId="0" fillId="0" borderId="7" xfId="274" applyNumberFormat="1" applyFont="1" applyFill="1" applyBorder="1" applyAlignment="1" applyProtection="1">
      <alignment vertical="center" wrapText="1"/>
      <protection locked="0"/>
    </xf>
    <xf numFmtId="0" fontId="3" fillId="0" borderId="62" xfId="275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3" fillId="0" borderId="26" xfId="193" applyFont="1" applyFill="1" applyBorder="1" applyAlignment="1">
      <alignment horizontal="center"/>
    </xf>
    <xf numFmtId="0" fontId="3" fillId="0" borderId="3" xfId="193" applyFont="1" applyFill="1" applyBorder="1" applyAlignment="1">
      <alignment horizontal="center"/>
    </xf>
    <xf numFmtId="0" fontId="3" fillId="0" borderId="43" xfId="193" applyFont="1" applyFill="1" applyBorder="1" applyAlignment="1">
      <alignment horizontal="center"/>
    </xf>
    <xf numFmtId="0" fontId="3" fillId="0" borderId="26" xfId="193" applyFont="1" applyFill="1" applyBorder="1" applyAlignment="1">
      <alignment horizontal="center" wrapText="1"/>
    </xf>
    <xf numFmtId="0" fontId="3" fillId="0" borderId="3" xfId="193" applyFont="1" applyFill="1" applyBorder="1" applyAlignment="1">
      <alignment horizontal="center" wrapText="1"/>
    </xf>
    <xf numFmtId="0" fontId="3" fillId="0" borderId="43" xfId="193" applyFont="1" applyFill="1" applyBorder="1" applyAlignment="1">
      <alignment horizontal="center" wrapText="1"/>
    </xf>
    <xf numFmtId="0" fontId="4" fillId="0" borderId="63" xfId="198" applyFont="1" applyBorder="1" applyAlignment="1" applyProtection="1">
      <alignment horizontal="center" wrapText="1"/>
      <protection/>
    </xf>
    <xf numFmtId="0" fontId="4" fillId="0" borderId="64" xfId="198" applyFont="1" applyBorder="1" applyAlignment="1" applyProtection="1">
      <alignment horizontal="center" wrapText="1"/>
      <protection/>
    </xf>
    <xf numFmtId="200" fontId="9" fillId="37" borderId="7" xfId="275" applyNumberFormat="1" applyFont="1" applyFill="1" applyBorder="1" applyAlignment="1" applyProtection="1">
      <alignment horizontal="right"/>
      <protection/>
    </xf>
    <xf numFmtId="200" fontId="9" fillId="37" borderId="40" xfId="275" applyNumberFormat="1" applyFont="1" applyFill="1" applyBorder="1" applyAlignment="1" applyProtection="1">
      <alignment horizontal="right"/>
      <protection/>
    </xf>
    <xf numFmtId="200" fontId="9" fillId="37" borderId="31" xfId="275" applyNumberFormat="1" applyFont="1" applyFill="1" applyBorder="1" applyAlignment="1" applyProtection="1">
      <alignment horizontal="right"/>
      <protection/>
    </xf>
    <xf numFmtId="200" fontId="9" fillId="37" borderId="41" xfId="275" applyNumberFormat="1" applyFont="1" applyFill="1" applyBorder="1" applyAlignment="1" applyProtection="1">
      <alignment horizontal="right"/>
      <protection/>
    </xf>
  </cellXfs>
  <cellStyles count="348">
    <cellStyle name="Normal" xfId="0"/>
    <cellStyle name="_AS_SO001-Pavilon slepic-SLP-Rozpocet" xfId="15"/>
    <cellStyle name="_AS_SO001-Pavilon slepic-SLP-Rozpocet 2" xfId="16"/>
    <cellStyle name="_BPC II-SLP-Rozpočet_SK" xfId="17"/>
    <cellStyle name="_BPC II-SLP-Rozpočet_SK 2" xfId="18"/>
    <cellStyle name="_E92_EZS_PP" xfId="19"/>
    <cellStyle name="_popis_standardu" xfId="20"/>
    <cellStyle name="_REKAPITULACE_SLP_VFU pavilon slepic" xfId="21"/>
    <cellStyle name="_ROZPOCET se vzorci" xfId="22"/>
    <cellStyle name="_SO002_3_E91_SK" xfId="23"/>
    <cellStyle name="_SO002_3_E91_SK 2" xfId="24"/>
    <cellStyle name="20 % – Zvýraznění1" xfId="25"/>
    <cellStyle name="20 % – Zvýraznění1 2" xfId="26"/>
    <cellStyle name="20 % – Zvýraznění1 2 2" xfId="27"/>
    <cellStyle name="20 % – Zvýraznění2" xfId="28"/>
    <cellStyle name="20 % – Zvýraznění2 2" xfId="29"/>
    <cellStyle name="20 % – Zvýraznění2 2 2" xfId="30"/>
    <cellStyle name="20 % – Zvýraznění3" xfId="31"/>
    <cellStyle name="20 % – Zvýraznění3 2" xfId="32"/>
    <cellStyle name="20 % – Zvýraznění3 2 2" xfId="33"/>
    <cellStyle name="20 % – Zvýraznění4" xfId="34"/>
    <cellStyle name="20 % – Zvýraznění4 2" xfId="35"/>
    <cellStyle name="20 % – Zvýraznění4 2 2" xfId="36"/>
    <cellStyle name="20 % – Zvýraznění5" xfId="37"/>
    <cellStyle name="20 % – Zvýraznění5 2" xfId="38"/>
    <cellStyle name="20 % – Zvýraznění5 2 2" xfId="39"/>
    <cellStyle name="20 % – Zvýraznění6" xfId="40"/>
    <cellStyle name="20 % – Zvýraznění6 2" xfId="41"/>
    <cellStyle name="20 % – Zvýraznění6 2 2" xfId="42"/>
    <cellStyle name="40 % – Zvýraznění1" xfId="43"/>
    <cellStyle name="40 % – Zvýraznění1 2" xfId="44"/>
    <cellStyle name="40 % – Zvýraznění1 2 2" xfId="45"/>
    <cellStyle name="40 % – Zvýraznění2" xfId="46"/>
    <cellStyle name="40 % – Zvýraznění2 2" xfId="47"/>
    <cellStyle name="40 % – Zvýraznění2 2 2" xfId="48"/>
    <cellStyle name="40 % – Zvýraznění3" xfId="49"/>
    <cellStyle name="40 % – Zvýraznění3 2" xfId="50"/>
    <cellStyle name="40 % – Zvýraznění3 2 2" xfId="51"/>
    <cellStyle name="40 % – Zvýraznění4" xfId="52"/>
    <cellStyle name="40 % – Zvýraznění4 2" xfId="53"/>
    <cellStyle name="40 % – Zvýraznění4 2 2" xfId="54"/>
    <cellStyle name="40 % – Zvýraznění5" xfId="55"/>
    <cellStyle name="40 % – Zvýraznění5 2" xfId="56"/>
    <cellStyle name="40 % – Zvýraznění5 2 2" xfId="57"/>
    <cellStyle name="40 % – Zvýraznění6" xfId="58"/>
    <cellStyle name="40 % – Zvýraznění6 2" xfId="59"/>
    <cellStyle name="40 % – Zvýraznění6 2 2" xfId="60"/>
    <cellStyle name="60 % – Zvýraznění1" xfId="61"/>
    <cellStyle name="60 % – Zvýraznění1 2" xfId="62"/>
    <cellStyle name="60 % – Zvýraznění1 2 2" xfId="63"/>
    <cellStyle name="60 % – Zvýraznění2" xfId="64"/>
    <cellStyle name="60 % – Zvýraznění2 2" xfId="65"/>
    <cellStyle name="60 % – Zvýraznění2 2 2" xfId="66"/>
    <cellStyle name="60 % – Zvýraznění3" xfId="67"/>
    <cellStyle name="60 % – Zvýraznění3 2" xfId="68"/>
    <cellStyle name="60 % – Zvýraznění3 2 2" xfId="69"/>
    <cellStyle name="60 % – Zvýraznění4" xfId="70"/>
    <cellStyle name="60 % – Zvýraznění4 2" xfId="71"/>
    <cellStyle name="60 % – Zvýraznění4 2 2" xfId="72"/>
    <cellStyle name="60 % – Zvýraznění5" xfId="73"/>
    <cellStyle name="60 % – Zvýraznění5 2" xfId="74"/>
    <cellStyle name="60 % – Zvýraznění5 2 2" xfId="75"/>
    <cellStyle name="60 % – Zvýraznění6" xfId="76"/>
    <cellStyle name="60 % – Zvýraznění6 2" xfId="77"/>
    <cellStyle name="60 % – Zvýraznění6 2 2" xfId="78"/>
    <cellStyle name="args.style" xfId="79"/>
    <cellStyle name="args.style 2" xfId="80"/>
    <cellStyle name="Calc Currency (0)" xfId="81"/>
    <cellStyle name="Calc Currency (0) 2" xfId="82"/>
    <cellStyle name="Calc Currency (2)" xfId="83"/>
    <cellStyle name="Calc Currency (2) 2" xfId="84"/>
    <cellStyle name="Calc Percent (0)" xfId="85"/>
    <cellStyle name="Calc Percent (0) 2" xfId="86"/>
    <cellStyle name="Calc Percent (1)" xfId="87"/>
    <cellStyle name="Calc Percent (1) 2" xfId="88"/>
    <cellStyle name="Calc Percent (2)" xfId="89"/>
    <cellStyle name="Calc Percent (2) 2" xfId="90"/>
    <cellStyle name="Calc Units (0)" xfId="91"/>
    <cellStyle name="Calc Units (0) 2" xfId="92"/>
    <cellStyle name="Calc Units (1)" xfId="93"/>
    <cellStyle name="Calc Units (1) 2" xfId="94"/>
    <cellStyle name="Calc Units (2)" xfId="95"/>
    <cellStyle name="Calc Units (2) 2" xfId="96"/>
    <cellStyle name="Celkem" xfId="97"/>
    <cellStyle name="Celkem 2" xfId="98"/>
    <cellStyle name="Comma [0]_!!!GO" xfId="99"/>
    <cellStyle name="Comma [00]" xfId="100"/>
    <cellStyle name="Comma [00] 2" xfId="101"/>
    <cellStyle name="Comma_!!!GO" xfId="102"/>
    <cellStyle name="Copied" xfId="103"/>
    <cellStyle name="Copied 2" xfId="104"/>
    <cellStyle name="COST1" xfId="105"/>
    <cellStyle name="COST1 2" xfId="106"/>
    <cellStyle name="Currency [0]_!!!GO" xfId="107"/>
    <cellStyle name="Currency [00]" xfId="108"/>
    <cellStyle name="Currency [00] 2" xfId="109"/>
    <cellStyle name="Currency_!!!GO" xfId="110"/>
    <cellStyle name="Comma" xfId="111"/>
    <cellStyle name="Comma [0]" xfId="112"/>
    <cellStyle name="Date Short" xfId="113"/>
    <cellStyle name="Date Short 2" xfId="114"/>
    <cellStyle name="Enter Currency (0)" xfId="115"/>
    <cellStyle name="Enter Currency (0) 2" xfId="116"/>
    <cellStyle name="Enter Currency (2)" xfId="117"/>
    <cellStyle name="Enter Currency (2) 2" xfId="118"/>
    <cellStyle name="Enter Units (0)" xfId="119"/>
    <cellStyle name="Enter Units (0) 2" xfId="120"/>
    <cellStyle name="Enter Units (1)" xfId="121"/>
    <cellStyle name="Enter Units (1) 2" xfId="122"/>
    <cellStyle name="Enter Units (2)" xfId="123"/>
    <cellStyle name="Enter Units (2) 2" xfId="124"/>
    <cellStyle name="Entered" xfId="125"/>
    <cellStyle name="Entered 2" xfId="126"/>
    <cellStyle name="Grey" xfId="127"/>
    <cellStyle name="Grey 2" xfId="128"/>
    <cellStyle name="Header1" xfId="129"/>
    <cellStyle name="Header1 2" xfId="130"/>
    <cellStyle name="Header2" xfId="131"/>
    <cellStyle name="Header2 2" xfId="132"/>
    <cellStyle name="Hyperlink" xfId="133"/>
    <cellStyle name="Hyperlink 2" xfId="134"/>
    <cellStyle name="Hyperlink" xfId="135"/>
    <cellStyle name="Chybně" xfId="136"/>
    <cellStyle name="Chybně 2" xfId="137"/>
    <cellStyle name="Chybně 2 2" xfId="138"/>
    <cellStyle name="Input [yellow]" xfId="139"/>
    <cellStyle name="Input [yellow] 2" xfId="140"/>
    <cellStyle name="Input Cells" xfId="141"/>
    <cellStyle name="Input Cells 2" xfId="142"/>
    <cellStyle name="Kontrolní buňka" xfId="143"/>
    <cellStyle name="Kontrolní buňka 2" xfId="144"/>
    <cellStyle name="Kontrolní buňka 2 2" xfId="145"/>
    <cellStyle name="lehký dolní okraj" xfId="146"/>
    <cellStyle name="lehký dolní okraj 2" xfId="147"/>
    <cellStyle name="Link Currency (0)" xfId="148"/>
    <cellStyle name="Link Currency (0) 2" xfId="149"/>
    <cellStyle name="Link Currency (2)" xfId="150"/>
    <cellStyle name="Link Currency (2) 2" xfId="151"/>
    <cellStyle name="Link Units (0)" xfId="152"/>
    <cellStyle name="Link Units (0) 2" xfId="153"/>
    <cellStyle name="Link Units (1)" xfId="154"/>
    <cellStyle name="Link Units (1) 2" xfId="155"/>
    <cellStyle name="Link Units (2)" xfId="156"/>
    <cellStyle name="Link Units (2) 2" xfId="157"/>
    <cellStyle name="Linked Cells" xfId="158"/>
    <cellStyle name="Linked Cells 2" xfId="159"/>
    <cellStyle name="Currency" xfId="160"/>
    <cellStyle name="Currency [0]" xfId="161"/>
    <cellStyle name="Milliers [0]_!!!GO" xfId="162"/>
    <cellStyle name="Milliers_!!!GO" xfId="163"/>
    <cellStyle name="Monétaire [0]_!!!GO" xfId="164"/>
    <cellStyle name="Monétaire_!!!GO" xfId="165"/>
    <cellStyle name="muj" xfId="166"/>
    <cellStyle name="muj 2" xfId="167"/>
    <cellStyle name="Nadpis 1" xfId="168"/>
    <cellStyle name="Nadpis 1 2" xfId="169"/>
    <cellStyle name="Nadpis 2" xfId="170"/>
    <cellStyle name="Nadpis 2 2" xfId="171"/>
    <cellStyle name="Nadpis 3" xfId="172"/>
    <cellStyle name="Nadpis 3 2" xfId="173"/>
    <cellStyle name="Nadpis 4" xfId="174"/>
    <cellStyle name="Nadpis 4 2" xfId="175"/>
    <cellStyle name="Název" xfId="176"/>
    <cellStyle name="Název 2" xfId="177"/>
    <cellStyle name="Neutrální" xfId="178"/>
    <cellStyle name="Neutrální 2" xfId="179"/>
    <cellStyle name="Neutrální 2 2" xfId="180"/>
    <cellStyle name="no dec" xfId="181"/>
    <cellStyle name="no dec 2" xfId="182"/>
    <cellStyle name="Normal - Style1" xfId="183"/>
    <cellStyle name="Normal - Style1 2" xfId="184"/>
    <cellStyle name="Normal_!!!GO" xfId="185"/>
    <cellStyle name="normální 10" xfId="186"/>
    <cellStyle name="normální 11" xfId="187"/>
    <cellStyle name="normální 12" xfId="188"/>
    <cellStyle name="normální 13" xfId="189"/>
    <cellStyle name="normální 13 2" xfId="190"/>
    <cellStyle name="Normální 14" xfId="191"/>
    <cellStyle name="Normální 14 2" xfId="192"/>
    <cellStyle name="Normální 15" xfId="193"/>
    <cellStyle name="Normální 15 2" xfId="194"/>
    <cellStyle name="Normální 16" xfId="195"/>
    <cellStyle name="Normální 16 2" xfId="196"/>
    <cellStyle name="Normální 17" xfId="197"/>
    <cellStyle name="Normální 17 2" xfId="198"/>
    <cellStyle name="Normální 18" xfId="199"/>
    <cellStyle name="Normální 18 2" xfId="200"/>
    <cellStyle name="Normální 19" xfId="201"/>
    <cellStyle name="Normální 2" xfId="202"/>
    <cellStyle name="normální 2 2" xfId="203"/>
    <cellStyle name="normální 2 2 2" xfId="204"/>
    <cellStyle name="normální 2 3" xfId="205"/>
    <cellStyle name="normální 2 3 2" xfId="206"/>
    <cellStyle name="Normální 2 4" xfId="207"/>
    <cellStyle name="Normální 2 5" xfId="208"/>
    <cellStyle name="Normální 2 6" xfId="209"/>
    <cellStyle name="Normální 2 7" xfId="210"/>
    <cellStyle name="normální 2_ROZP_VRÚ_SLAPY" xfId="211"/>
    <cellStyle name="Normální 20" xfId="212"/>
    <cellStyle name="Normální 21" xfId="213"/>
    <cellStyle name="Normální 22" xfId="214"/>
    <cellStyle name="normální 3" xfId="215"/>
    <cellStyle name="normální 3 10" xfId="216"/>
    <cellStyle name="normální 3 11" xfId="217"/>
    <cellStyle name="normální 3 11 2" xfId="218"/>
    <cellStyle name="normální 3 2" xfId="219"/>
    <cellStyle name="normální 3 2 2" xfId="220"/>
    <cellStyle name="normální 3 2 3" xfId="221"/>
    <cellStyle name="normální 3 2 4" xfId="222"/>
    <cellStyle name="normální 3 2 5" xfId="223"/>
    <cellStyle name="normální 3 2 6" xfId="224"/>
    <cellStyle name="normální 3 2 7" xfId="225"/>
    <cellStyle name="normální 3 3" xfId="226"/>
    <cellStyle name="normální 3 3 2" xfId="227"/>
    <cellStyle name="normální 3 3 2 2" xfId="228"/>
    <cellStyle name="normální 3 3 3" xfId="229"/>
    <cellStyle name="normální 3 3 3 2" xfId="230"/>
    <cellStyle name="normální 3 3 4" xfId="231"/>
    <cellStyle name="normální 3 3 4 2" xfId="232"/>
    <cellStyle name="normální 3 3 5" xfId="233"/>
    <cellStyle name="normální 3 3 5 2" xfId="234"/>
    <cellStyle name="normální 3 3 6" xfId="235"/>
    <cellStyle name="normální 3 3 6 2" xfId="236"/>
    <cellStyle name="normální 3 3 7" xfId="237"/>
    <cellStyle name="normální 3 3 7 2" xfId="238"/>
    <cellStyle name="normální 3 3 8" xfId="239"/>
    <cellStyle name="normální 3 3 8 2" xfId="240"/>
    <cellStyle name="normální 3 3 9" xfId="241"/>
    <cellStyle name="normální 3 4" xfId="242"/>
    <cellStyle name="normální 3 4 2" xfId="243"/>
    <cellStyle name="normální 3 5" xfId="244"/>
    <cellStyle name="normální 3 6" xfId="245"/>
    <cellStyle name="normální 3 7" xfId="246"/>
    <cellStyle name="normální 3 8" xfId="247"/>
    <cellStyle name="normální 3 9" xfId="248"/>
    <cellStyle name="normální 4" xfId="249"/>
    <cellStyle name="normální 4 2" xfId="250"/>
    <cellStyle name="normální 4 2 2" xfId="251"/>
    <cellStyle name="normální 4 3" xfId="252"/>
    <cellStyle name="normální 4 3 2" xfId="253"/>
    <cellStyle name="normální 4 4" xfId="254"/>
    <cellStyle name="normální 4 4 2" xfId="255"/>
    <cellStyle name="normální 4 5" xfId="256"/>
    <cellStyle name="normální 4 5 2" xfId="257"/>
    <cellStyle name="normální 4 6" xfId="258"/>
    <cellStyle name="normální 4 6 2" xfId="259"/>
    <cellStyle name="normální 4 7" xfId="260"/>
    <cellStyle name="normální 4 7 2" xfId="261"/>
    <cellStyle name="normální 4 8" xfId="262"/>
    <cellStyle name="normální 4 8 2" xfId="263"/>
    <cellStyle name="normální 4 9" xfId="264"/>
    <cellStyle name="normální 4 9 2" xfId="265"/>
    <cellStyle name="normální 5" xfId="266"/>
    <cellStyle name="normální 5 2" xfId="267"/>
    <cellStyle name="normální 5 2 2" xfId="268"/>
    <cellStyle name="normální 6" xfId="269"/>
    <cellStyle name="normální 6 2" xfId="270"/>
    <cellStyle name="normální 7" xfId="271"/>
    <cellStyle name="normální 8" xfId="272"/>
    <cellStyle name="normální 9" xfId="273"/>
    <cellStyle name="normální_AVX-Uherské Hradiště" xfId="274"/>
    <cellStyle name="normální_FA48_REKAPITULACE_DPS_R3" xfId="275"/>
    <cellStyle name="normální_Plastics Building Velká Bíteš" xfId="276"/>
    <cellStyle name="normální_ROZPOCET_STA_ZALOZKA" xfId="277"/>
    <cellStyle name="normální_ROZPOCET_STA_ZALOZKA 2" xfId="278"/>
    <cellStyle name="normální_Sešit1" xfId="279"/>
    <cellStyle name="normální_Sešit1 2" xfId="280"/>
    <cellStyle name="normální_Seveza Bílovice" xfId="281"/>
    <cellStyle name="Normalny_June 1997_1" xfId="282"/>
    <cellStyle name="O…‹aO‚e [0.00]_Region Orders (2)" xfId="283"/>
    <cellStyle name="O…‹aO‚e_Region Orders (2)" xfId="284"/>
    <cellStyle name="per.style" xfId="285"/>
    <cellStyle name="per.style 2" xfId="286"/>
    <cellStyle name="Percent [0]" xfId="287"/>
    <cellStyle name="Percent [0] 2" xfId="288"/>
    <cellStyle name="Percent [00]" xfId="289"/>
    <cellStyle name="Percent [00] 2" xfId="290"/>
    <cellStyle name="Percent [2]" xfId="291"/>
    <cellStyle name="Percent [2] 2" xfId="292"/>
    <cellStyle name="Percent_#6 Temps &amp; Contractors" xfId="293"/>
    <cellStyle name="Poznámka" xfId="294"/>
    <cellStyle name="Poznámka 2" xfId="295"/>
    <cellStyle name="Poznámka 2 2" xfId="296"/>
    <cellStyle name="PrePop Currency (0)" xfId="297"/>
    <cellStyle name="PrePop Currency (0) 2" xfId="298"/>
    <cellStyle name="PrePop Currency (2)" xfId="299"/>
    <cellStyle name="PrePop Currency (2) 2" xfId="300"/>
    <cellStyle name="PrePop Units (0)" xfId="301"/>
    <cellStyle name="PrePop Units (0) 2" xfId="302"/>
    <cellStyle name="PrePop Units (1)" xfId="303"/>
    <cellStyle name="PrePop Units (1) 2" xfId="304"/>
    <cellStyle name="PrePop Units (2)" xfId="305"/>
    <cellStyle name="PrePop Units (2) 2" xfId="306"/>
    <cellStyle name="pricing" xfId="307"/>
    <cellStyle name="pricing 2" xfId="308"/>
    <cellStyle name="Percent" xfId="309"/>
    <cellStyle name="Procenta 2" xfId="310"/>
    <cellStyle name="Propojená buňka" xfId="311"/>
    <cellStyle name="Propojená buňka 2" xfId="312"/>
    <cellStyle name="PSChar" xfId="313"/>
    <cellStyle name="PSChar 2" xfId="314"/>
    <cellStyle name="RevList" xfId="315"/>
    <cellStyle name="RevList 2" xfId="316"/>
    <cellStyle name="rozpočet" xfId="317"/>
    <cellStyle name="Followed Hyperlink" xfId="318"/>
    <cellStyle name="Správně" xfId="319"/>
    <cellStyle name="Správně 2" xfId="320"/>
    <cellStyle name="Správně 2 2" xfId="321"/>
    <cellStyle name="Styl 1" xfId="322"/>
    <cellStyle name="Subtotal" xfId="323"/>
    <cellStyle name="Subtotal 2" xfId="324"/>
    <cellStyle name="Text Indent A" xfId="325"/>
    <cellStyle name="Text Indent A 2" xfId="326"/>
    <cellStyle name="Text Indent B" xfId="327"/>
    <cellStyle name="Text Indent B 2" xfId="328"/>
    <cellStyle name="Text Indent C" xfId="329"/>
    <cellStyle name="Text Indent C 2" xfId="330"/>
    <cellStyle name="Text upozornění" xfId="331"/>
    <cellStyle name="Text upozornění 2" xfId="332"/>
    <cellStyle name="Vstup" xfId="333"/>
    <cellStyle name="Vstup 2" xfId="334"/>
    <cellStyle name="Vstup 2 2" xfId="335"/>
    <cellStyle name="Výpočet" xfId="336"/>
    <cellStyle name="Výpočet 2" xfId="337"/>
    <cellStyle name="Výpočet 2 2" xfId="338"/>
    <cellStyle name="Výstup" xfId="339"/>
    <cellStyle name="Výstup 2" xfId="340"/>
    <cellStyle name="Výstup 2 2" xfId="341"/>
    <cellStyle name="Vysvětlující text" xfId="342"/>
    <cellStyle name="Vysvětlující text 2" xfId="343"/>
    <cellStyle name="Zvýraznění 1" xfId="344"/>
    <cellStyle name="Zvýraznění 1 2" xfId="345"/>
    <cellStyle name="Zvýraznění 1 2 2" xfId="346"/>
    <cellStyle name="Zvýraznění 2" xfId="347"/>
    <cellStyle name="Zvýraznění 2 2" xfId="348"/>
    <cellStyle name="Zvýraznění 2 2 2" xfId="349"/>
    <cellStyle name="Zvýraznění 3" xfId="350"/>
    <cellStyle name="Zvýraznění 3 2" xfId="351"/>
    <cellStyle name="Zvýraznění 3 2 2" xfId="352"/>
    <cellStyle name="Zvýraznění 4" xfId="353"/>
    <cellStyle name="Zvýraznění 4 2" xfId="354"/>
    <cellStyle name="Zvýraznění 4 2 2" xfId="355"/>
    <cellStyle name="Zvýraznění 5" xfId="356"/>
    <cellStyle name="Zvýraznění 5 2" xfId="357"/>
    <cellStyle name="Zvýraznění 5 2 2" xfId="358"/>
    <cellStyle name="Zvýraznění 6" xfId="359"/>
    <cellStyle name="Zvýraznění 6 2" xfId="360"/>
    <cellStyle name="Zvýraznění 6 2 2" xfId="3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5\051002_Letiste_Brno\odeslane%20poptavky\AS_ACC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\Disk%20Google\Rozpo&#269;ty%20POLSON\2017\Terez&#237;n\4.%20ETAPA%20rozpo&#269;ty\DZR%20Terez&#237;nEPS_rozpo&#269;et_4.9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abidky_na_realizace\2007\NR070314_Hrad%20Znojmo_EPS_VaS\ROZP_EP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KSTATION\Data\2000\001102_VUT%20Menza%20pod%20Palackeho%20vrchem\SK_komplet\RP\RP_dopl_techn\Rozpo&#269;et_RP_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KSTATION\Data\2000\001102_VUT%20Menza%20pod%20Palackeho%20vrchem\SK_komplet\RP\RP_dopl_techn\Finish\PB_finish\PP_S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KSTATION\Data\DOCUME~1\PCPOPU~1\LOCALS~1\Temp\7zOE30.tmp\SO%20100_110-SLP_upra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5\051002_Letiste_Brno\ROZPOCET_letis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KSTATION\Data\2008\P080601_Curling-Brno_IgH\2_TDW\varianta_ocelova%20hala%2011_2008\AS_000_Hala%20Curling_SLP_ROZ_vzorce_TD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0\001102_VUT%20Menza%20pod%20Palackeho%20vrchem\SK_komplet\RP\RP_dopl_techn\Rozpo&#269;et_RP_finis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0\001102_VUT%20Menza%20pod%20Palackeho%20vrchem\SK_komplet\RP\RP_dopl_techn\Finish\PB_finish\PP_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ES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LP_rekapitulace "/>
      <sheetName val="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PS"/>
    </sheetNames>
    <sheetDataSet>
      <sheetData sheetId="0">
        <row r="3">
          <cell r="I3">
            <v>1</v>
          </cell>
          <cell r="J3">
            <v>1</v>
          </cell>
        </row>
        <row r="5">
          <cell r="I5">
            <v>1</v>
          </cell>
          <cell r="J5">
            <v>1</v>
          </cell>
        </row>
        <row r="8">
          <cell r="G8">
            <v>0.75</v>
          </cell>
          <cell r="H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roměnné"/>
      <sheetName val="Rozpočet"/>
      <sheetName val="V.V"/>
      <sheetName val="MDF"/>
      <sheetName val="IDF 1"/>
      <sheetName val="IDF 2"/>
      <sheetName val="IDF 3"/>
      <sheetName val="IDF 4"/>
      <sheetName val="IDF 5"/>
      <sheetName val="IDF 6"/>
      <sheetName val="IDF7"/>
      <sheetName val="MIS 200"/>
    </sheetNames>
    <sheetDataSet>
      <sheetData sheetId="1">
        <row r="6">
          <cell r="F6">
            <v>1</v>
          </cell>
        </row>
        <row r="7">
          <cell r="F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ouhrnný rozpočet SK"/>
      <sheetName val="Souhrnný výkaz výměr - SK"/>
      <sheetName val="Přípočet SK k PSP"/>
      <sheetName val="VV SK přípočet k PSP"/>
      <sheetName val="Odpočet SK od PSP"/>
      <sheetName val="VV SK odpočet od PSP"/>
      <sheetName val="Soupis_tras"/>
      <sheetName val="Technologie-kabeláže"/>
      <sheetName val="MDF"/>
      <sheetName val="IDF 1"/>
      <sheetName val="IDF 2"/>
      <sheetName val="IDF 3"/>
      <sheetName val="Souhrnný rozpočet AP"/>
      <sheetName val="Souhrnný výkaz výměr AP"/>
      <sheetName val="Rozpočet AP - přípočet k PSP"/>
      <sheetName val="VV AP - přípočet k PSP"/>
      <sheetName val="CELKE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P_rekapitulace "/>
      <sheetName val="EZS"/>
      <sheetName val="SK"/>
      <sheetName val="DT"/>
      <sheetName val="CCT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"/>
      <sheetName val="EPS-tyco "/>
      <sheetName val="EPS-esser"/>
      <sheetName val="EPS-bosch PCS"/>
      <sheetName val="SK-abbas"/>
      <sheetName val="SK-schneider"/>
      <sheetName val="PA-Philips"/>
      <sheetName val="PA-Zeman"/>
      <sheetName val="PA-Philips PCS"/>
      <sheetName val="ACCESS-honey"/>
      <sheetName val="CCTV-focus"/>
      <sheetName val="CCTV-bosch"/>
      <sheetName val="CCTV-schneider"/>
      <sheetName val="JČ-mobatime"/>
      <sheetName val="IZ-elco"/>
      <sheetName val="IZ-starmon"/>
      <sheetName val="IZ-Chaps"/>
    </sheetNames>
    <sheetDataSet>
      <sheetData sheetId="6">
        <row r="1">
          <cell r="L1">
            <v>1.15</v>
          </cell>
          <cell r="M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LP"/>
      <sheetName val="SK"/>
      <sheetName val="Přípojka SLP-Zemní práce"/>
      <sheetName val="AP"/>
      <sheetName val="EZS"/>
      <sheetName val="CCTV"/>
      <sheetName val="JČ"/>
      <sheetName val="M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roměnné"/>
      <sheetName val="Rozpočet"/>
      <sheetName val="V.V"/>
      <sheetName val="MDF"/>
      <sheetName val="IDF 1"/>
      <sheetName val="IDF 2"/>
      <sheetName val="IDF 3"/>
      <sheetName val="IDF 4"/>
      <sheetName val="IDF 5"/>
      <sheetName val="IDF 6"/>
      <sheetName val="IDF7"/>
      <sheetName val="MIS 200"/>
    </sheetNames>
    <sheetDataSet>
      <sheetData sheetId="1">
        <row r="6">
          <cell r="F6">
            <v>1</v>
          </cell>
        </row>
        <row r="7">
          <cell r="F7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ouhrnný rozpočet SK"/>
      <sheetName val="Souhrnný výkaz výměr - SK"/>
      <sheetName val="Přípočet SK k PSP"/>
      <sheetName val="VV SK přípočet k PSP"/>
      <sheetName val="Odpočet SK od PSP"/>
      <sheetName val="VV SK odpočet od PSP"/>
      <sheetName val="Soupis_tras"/>
      <sheetName val="Technologie-kabeláže"/>
      <sheetName val="MDF"/>
      <sheetName val="IDF 1"/>
      <sheetName val="IDF 2"/>
      <sheetName val="IDF 3"/>
      <sheetName val="Souhrnný rozpočet AP"/>
      <sheetName val="Souhrnný výkaz výměr AP"/>
      <sheetName val="Rozpočet AP - přípočet k PSP"/>
      <sheetName val="VV AP - přípočet k PSP"/>
      <sheetName val="CELK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G20"/>
  <sheetViews>
    <sheetView view="pageBreakPreview" zoomScaleSheetLayoutView="100" workbookViewId="0" topLeftCell="A1">
      <selection activeCell="F14" sqref="F14"/>
    </sheetView>
  </sheetViews>
  <sheetFormatPr defaultColWidth="9.00390625" defaultRowHeight="13.5" customHeight="1"/>
  <cols>
    <col min="1" max="1" width="9.25390625" style="107" bestFit="1" customWidth="1"/>
    <col min="2" max="2" width="29.75390625" style="60" customWidth="1"/>
    <col min="3" max="3" width="9.375" style="60" customWidth="1"/>
    <col min="4" max="4" width="9.75390625" style="60" customWidth="1"/>
    <col min="5" max="5" width="16.875" style="108" bestFit="1" customWidth="1"/>
    <col min="6" max="6" width="15.875" style="108" bestFit="1" customWidth="1"/>
    <col min="7" max="7" width="18.625" style="60" customWidth="1"/>
    <col min="8" max="16384" width="9.125" style="60" customWidth="1"/>
  </cols>
  <sheetData>
    <row r="1" spans="1:7" ht="27.75" customHeight="1" thickBot="1">
      <c r="A1" s="287" t="s">
        <v>2</v>
      </c>
      <c r="B1" s="287"/>
      <c r="C1" s="287"/>
      <c r="D1" s="287"/>
      <c r="E1" s="287"/>
      <c r="F1" s="287"/>
      <c r="G1" s="287"/>
    </row>
    <row r="2" spans="1:7" s="61" customFormat="1" ht="30.75" customHeight="1" thickBot="1">
      <c r="A2" s="288" t="s">
        <v>110</v>
      </c>
      <c r="B2" s="289"/>
      <c r="C2" s="289"/>
      <c r="D2" s="289"/>
      <c r="E2" s="289"/>
      <c r="F2" s="289"/>
      <c r="G2" s="290"/>
    </row>
    <row r="3" spans="1:7" ht="24" customHeight="1" thickBot="1">
      <c r="A3" s="116"/>
      <c r="B3" s="117"/>
      <c r="C3" s="117"/>
      <c r="D3" s="118"/>
      <c r="E3" s="119" t="s">
        <v>20</v>
      </c>
      <c r="F3" s="119" t="s">
        <v>0</v>
      </c>
      <c r="G3" s="119" t="s">
        <v>21</v>
      </c>
    </row>
    <row r="4" spans="1:7" ht="13.5" customHeight="1" thickBot="1">
      <c r="A4" s="64"/>
      <c r="B4" s="65"/>
      <c r="C4" s="66"/>
      <c r="D4" s="63"/>
      <c r="E4" s="63" t="s">
        <v>14</v>
      </c>
      <c r="F4" s="63" t="s">
        <v>14</v>
      </c>
      <c r="G4" s="63" t="s">
        <v>14</v>
      </c>
    </row>
    <row r="5" spans="1:7" ht="13.5" customHeight="1">
      <c r="A5" s="68"/>
      <c r="B5" s="69" t="s">
        <v>27</v>
      </c>
      <c r="C5" s="70"/>
      <c r="D5" s="71"/>
      <c r="E5" s="72"/>
      <c r="F5" s="72"/>
      <c r="G5" s="73"/>
    </row>
    <row r="6" spans="1:7" ht="13.5" customHeight="1">
      <c r="A6" s="74"/>
      <c r="B6" s="75" t="s">
        <v>11</v>
      </c>
      <c r="C6" s="75"/>
      <c r="D6" s="76"/>
      <c r="E6" s="77">
        <f>'EPS Benešov'!G128</f>
        <v>0</v>
      </c>
      <c r="F6" s="78"/>
      <c r="G6" s="79"/>
    </row>
    <row r="7" spans="1:7" ht="13.5" customHeight="1">
      <c r="A7" s="74"/>
      <c r="B7" s="75" t="s">
        <v>3</v>
      </c>
      <c r="C7" s="75"/>
      <c r="D7" s="76"/>
      <c r="E7" s="78"/>
      <c r="F7" s="77">
        <f>'EPS Benešov'!I129</f>
        <v>0</v>
      </c>
      <c r="G7" s="80"/>
    </row>
    <row r="8" spans="1:7" ht="13.5" customHeight="1">
      <c r="A8" s="81"/>
      <c r="B8" s="82" t="s">
        <v>22</v>
      </c>
      <c r="C8" s="82"/>
      <c r="D8" s="83"/>
      <c r="E8" s="84"/>
      <c r="F8" s="85"/>
      <c r="G8" s="86">
        <f>SUM(F7,E6)</f>
        <v>0</v>
      </c>
    </row>
    <row r="9" spans="1:7" ht="13.5" customHeight="1">
      <c r="A9" s="74"/>
      <c r="B9" s="62"/>
      <c r="C9" s="62"/>
      <c r="D9" s="62"/>
      <c r="E9" s="87"/>
      <c r="F9" s="87"/>
      <c r="G9" s="88"/>
    </row>
    <row r="10" spans="1:7" ht="13.5" customHeight="1">
      <c r="A10" s="74"/>
      <c r="B10" s="62"/>
      <c r="C10" s="62"/>
      <c r="D10" s="62"/>
      <c r="E10" s="87"/>
      <c r="F10" s="87"/>
      <c r="G10" s="88"/>
    </row>
    <row r="11" spans="1:85" s="93" customFormat="1" ht="19.5" customHeight="1">
      <c r="A11" s="89"/>
      <c r="B11" s="90" t="s">
        <v>26</v>
      </c>
      <c r="C11" s="82"/>
      <c r="D11" s="70"/>
      <c r="E11" s="91"/>
      <c r="F11" s="91"/>
      <c r="G11" s="92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</row>
    <row r="12" spans="1:85" s="93" customFormat="1" ht="13.5" customHeight="1">
      <c r="A12" s="89"/>
      <c r="B12" s="82"/>
      <c r="C12" s="82"/>
      <c r="D12" s="70"/>
      <c r="E12" s="91"/>
      <c r="F12" s="91"/>
      <c r="G12" s="92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</row>
    <row r="13" spans="1:85" s="93" customFormat="1" ht="13.5" customHeight="1">
      <c r="A13" s="89"/>
      <c r="B13" s="94" t="s">
        <v>11</v>
      </c>
      <c r="C13" s="94"/>
      <c r="D13" s="95"/>
      <c r="E13" s="96">
        <f>SUM(E5:E10)</f>
        <v>0</v>
      </c>
      <c r="F13" s="97"/>
      <c r="G13" s="98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</row>
    <row r="14" spans="1:85" s="93" customFormat="1" ht="13.5" customHeight="1">
      <c r="A14" s="89"/>
      <c r="B14" s="94" t="s">
        <v>3</v>
      </c>
      <c r="C14" s="94"/>
      <c r="D14" s="95"/>
      <c r="E14" s="97"/>
      <c r="F14" s="96">
        <f>SUM(F5:F10)</f>
        <v>0</v>
      </c>
      <c r="G14" s="98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</row>
    <row r="15" spans="1:85" s="93" customFormat="1" ht="13.5" customHeight="1" thickBot="1">
      <c r="A15" s="99"/>
      <c r="B15" s="100" t="s">
        <v>22</v>
      </c>
      <c r="C15" s="100"/>
      <c r="D15" s="101"/>
      <c r="E15" s="102"/>
      <c r="F15" s="103"/>
      <c r="G15" s="104">
        <f>SUM(G5:G10)</f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</row>
    <row r="16" spans="1:85" s="93" customFormat="1" ht="13.5" customHeight="1">
      <c r="A16" s="228"/>
      <c r="B16" s="229" t="s">
        <v>122</v>
      </c>
      <c r="C16" s="230">
        <v>0.15</v>
      </c>
      <c r="D16" s="231"/>
      <c r="E16" s="232"/>
      <c r="F16" s="233"/>
      <c r="G16" s="234">
        <f>G15*C16</f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</row>
    <row r="17" spans="1:7" ht="13.5" customHeight="1" thickBot="1">
      <c r="A17" s="259"/>
      <c r="B17" s="260" t="s">
        <v>123</v>
      </c>
      <c r="C17" s="260"/>
      <c r="D17" s="261"/>
      <c r="E17" s="262"/>
      <c r="F17" s="263"/>
      <c r="G17" s="264">
        <f>G16+G15</f>
        <v>0</v>
      </c>
    </row>
    <row r="18" spans="1:7" ht="13.5" customHeight="1">
      <c r="A18" s="235"/>
      <c r="B18" s="236"/>
      <c r="C18" s="236"/>
      <c r="D18" s="236"/>
      <c r="E18" s="237"/>
      <c r="F18" s="237"/>
      <c r="G18" s="238"/>
    </row>
    <row r="19" ht="13.5" customHeight="1">
      <c r="G19" s="105"/>
    </row>
    <row r="20" ht="13.5" customHeight="1">
      <c r="G20" s="106"/>
    </row>
  </sheetData>
  <sheetProtection password="A46F" sheet="1"/>
  <mergeCells count="2">
    <mergeCell ref="A1:G1"/>
    <mergeCell ref="A2:G2"/>
  </mergeCells>
  <printOptions horizontalCentered="1"/>
  <pageMargins left="0.3937007874015748" right="0.3937007874015748" top="0.8267716535433072" bottom="1.1023622047244095" header="0.5118110236220472" footer="0.5118110236220472"/>
  <pageSetup fitToHeight="1" fitToWidth="1" horizontalDpi="300" verticalDpi="300" orientation="portrait" paperSize="9" scale="86" r:id="rId1"/>
  <headerFooter>
    <oddHeader>&amp;C&amp;"Arial CE,Tučné"&amp;14 Rozpočet</oddHeader>
    <oddFooter>&amp;C1 z 4&amp;R2/2018</oddFooter>
  </headerFooter>
  <rowBreaks count="1" manualBreakCount="1">
    <brk id="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GH141"/>
  <sheetViews>
    <sheetView tabSelected="1" view="pageBreakPreview" zoomScale="130" zoomScaleSheetLayoutView="130" workbookViewId="0" topLeftCell="A110">
      <selection activeCell="M121" sqref="M121"/>
    </sheetView>
  </sheetViews>
  <sheetFormatPr defaultColWidth="9.00390625" defaultRowHeight="12.75"/>
  <cols>
    <col min="1" max="1" width="5.75390625" style="11" customWidth="1"/>
    <col min="2" max="2" width="60.75390625" style="11" customWidth="1"/>
    <col min="3" max="3" width="14.625" style="58" customWidth="1"/>
    <col min="4" max="4" width="7.75390625" style="148" customWidth="1"/>
    <col min="5" max="5" width="8.75390625" style="36" customWidth="1"/>
    <col min="6" max="6" width="13.75390625" style="59" customWidth="1"/>
    <col min="7" max="7" width="15.75390625" style="59" customWidth="1"/>
    <col min="8" max="8" width="13.75390625" style="59" customWidth="1"/>
    <col min="9" max="9" width="15.75390625" style="59" customWidth="1"/>
    <col min="10" max="33" width="9.125" style="132" customWidth="1"/>
    <col min="34" max="16384" width="9.125" style="36" customWidth="1"/>
  </cols>
  <sheetData>
    <row r="1" spans="1:33" s="1" customFormat="1" ht="21" thickBot="1">
      <c r="A1" s="291" t="s">
        <v>4</v>
      </c>
      <c r="B1" s="292"/>
      <c r="C1" s="292"/>
      <c r="D1" s="292"/>
      <c r="E1" s="292"/>
      <c r="F1" s="292"/>
      <c r="G1" s="292"/>
      <c r="H1" s="292"/>
      <c r="I1" s="293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s="1" customFormat="1" ht="40.5" customHeight="1" thickBot="1">
      <c r="A2" s="294" t="str">
        <f>'SLP_rekapitulace '!A2:G2</f>
        <v>DS Benešov, poskytovatel sociálních služeb, Villaniho 2130, 256 01 Benešov</v>
      </c>
      <c r="B2" s="295"/>
      <c r="C2" s="295"/>
      <c r="D2" s="295"/>
      <c r="E2" s="295"/>
      <c r="F2" s="295"/>
      <c r="G2" s="295"/>
      <c r="H2" s="295"/>
      <c r="I2" s="296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s="1" customFormat="1" ht="21" thickBot="1">
      <c r="A3" s="2"/>
      <c r="B3" s="3"/>
      <c r="C3" s="4"/>
      <c r="D3" s="145"/>
      <c r="E3" s="5"/>
      <c r="F3" s="6"/>
      <c r="G3" s="6"/>
      <c r="H3" s="6"/>
      <c r="I3" s="202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4" spans="1:33" s="11" customFormat="1" ht="13.5" customHeight="1">
      <c r="A4" s="7" t="s">
        <v>8</v>
      </c>
      <c r="B4" s="8" t="s">
        <v>6</v>
      </c>
      <c r="C4" s="297" t="s">
        <v>69</v>
      </c>
      <c r="D4" s="9" t="s">
        <v>7</v>
      </c>
      <c r="E4" s="9" t="s">
        <v>9</v>
      </c>
      <c r="F4" s="10" t="s">
        <v>10</v>
      </c>
      <c r="G4" s="10" t="s">
        <v>11</v>
      </c>
      <c r="H4" s="10" t="s">
        <v>12</v>
      </c>
      <c r="I4" s="203" t="s">
        <v>13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</row>
    <row r="5" spans="1:33" s="11" customFormat="1" ht="13.5" thickBot="1">
      <c r="A5" s="12"/>
      <c r="B5" s="13"/>
      <c r="C5" s="298"/>
      <c r="D5" s="14"/>
      <c r="E5" s="14"/>
      <c r="F5" s="15" t="s">
        <v>14</v>
      </c>
      <c r="G5" s="15" t="s">
        <v>14</v>
      </c>
      <c r="H5" s="15" t="s">
        <v>14</v>
      </c>
      <c r="I5" s="204" t="s">
        <v>14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</row>
    <row r="6" spans="1:33" s="11" customFormat="1" ht="12.75">
      <c r="A6" s="16"/>
      <c r="B6" s="17"/>
      <c r="C6" s="18"/>
      <c r="D6" s="18"/>
      <c r="E6" s="18"/>
      <c r="F6" s="19"/>
      <c r="G6" s="19"/>
      <c r="H6" s="19"/>
      <c r="I6" s="205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</row>
    <row r="7" spans="1:33" s="11" customFormat="1" ht="12.75">
      <c r="A7" s="20"/>
      <c r="B7" s="21" t="s">
        <v>27</v>
      </c>
      <c r="C7" s="22"/>
      <c r="D7" s="23"/>
      <c r="E7" s="23"/>
      <c r="F7" s="24"/>
      <c r="G7" s="24"/>
      <c r="H7" s="24"/>
      <c r="I7" s="206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</row>
    <row r="8" spans="1:33" s="11" customFormat="1" ht="12.75">
      <c r="A8" s="25"/>
      <c r="B8" s="26"/>
      <c r="C8" s="27"/>
      <c r="D8" s="28"/>
      <c r="E8" s="29"/>
      <c r="F8" s="30"/>
      <c r="G8" s="30"/>
      <c r="H8" s="30"/>
      <c r="I8" s="207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9" ht="12.75">
      <c r="A9" s="31"/>
      <c r="B9" s="109" t="s">
        <v>15</v>
      </c>
      <c r="C9" s="32"/>
      <c r="D9" s="146"/>
      <c r="E9" s="33"/>
      <c r="F9" s="34"/>
      <c r="G9" s="35"/>
      <c r="H9" s="35"/>
      <c r="I9" s="208"/>
    </row>
    <row r="10" spans="1:33" s="115" customFormat="1" ht="76.5">
      <c r="A10" s="111">
        <v>1</v>
      </c>
      <c r="B10" s="177" t="s">
        <v>98</v>
      </c>
      <c r="C10" s="265"/>
      <c r="D10" s="173">
        <v>1</v>
      </c>
      <c r="E10" s="178" t="s">
        <v>5</v>
      </c>
      <c r="F10" s="286">
        <v>0</v>
      </c>
      <c r="G10" s="179">
        <f>F10*D10</f>
        <v>0</v>
      </c>
      <c r="H10" s="286">
        <v>0</v>
      </c>
      <c r="I10" s="209">
        <f>H10*D10</f>
        <v>0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1:33" s="120" customFormat="1" ht="12.75">
      <c r="A11" s="210"/>
      <c r="B11" s="150" t="s">
        <v>97</v>
      </c>
      <c r="C11" s="266"/>
      <c r="D11" s="125"/>
      <c r="E11" s="126"/>
      <c r="F11" s="286">
        <v>0</v>
      </c>
      <c r="G11" s="179">
        <f aca="true" t="shared" si="0" ref="G11:G74">F11*D11</f>
        <v>0</v>
      </c>
      <c r="H11" s="286">
        <v>0</v>
      </c>
      <c r="I11" s="209">
        <f aca="true" t="shared" si="1" ref="I11:I74">H11*D11</f>
        <v>0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</row>
    <row r="12" spans="1:33" s="120" customFormat="1" ht="76.5">
      <c r="A12" s="111">
        <v>2</v>
      </c>
      <c r="B12" s="177" t="s">
        <v>87</v>
      </c>
      <c r="C12" s="265"/>
      <c r="D12" s="173">
        <v>1</v>
      </c>
      <c r="E12" s="178" t="s">
        <v>5</v>
      </c>
      <c r="F12" s="286">
        <v>0</v>
      </c>
      <c r="G12" s="179">
        <f t="shared" si="0"/>
        <v>0</v>
      </c>
      <c r="H12" s="286">
        <v>0</v>
      </c>
      <c r="I12" s="209">
        <f t="shared" si="1"/>
        <v>0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</row>
    <row r="13" spans="1:33" s="120" customFormat="1" ht="12.75">
      <c r="A13" s="111"/>
      <c r="B13" s="194" t="s">
        <v>25</v>
      </c>
      <c r="C13" s="265"/>
      <c r="D13" s="173"/>
      <c r="E13" s="178"/>
      <c r="F13" s="286">
        <v>0</v>
      </c>
      <c r="G13" s="179">
        <f t="shared" si="0"/>
        <v>0</v>
      </c>
      <c r="H13" s="286">
        <v>0</v>
      </c>
      <c r="I13" s="209">
        <f t="shared" si="1"/>
        <v>0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</row>
    <row r="14" spans="1:33" s="120" customFormat="1" ht="63.75">
      <c r="A14" s="111">
        <v>3</v>
      </c>
      <c r="B14" s="180" t="s">
        <v>89</v>
      </c>
      <c r="C14" s="265"/>
      <c r="D14" s="173">
        <v>1</v>
      </c>
      <c r="E14" s="178" t="s">
        <v>5</v>
      </c>
      <c r="F14" s="286">
        <v>0</v>
      </c>
      <c r="G14" s="179">
        <f t="shared" si="0"/>
        <v>0</v>
      </c>
      <c r="H14" s="286">
        <v>0</v>
      </c>
      <c r="I14" s="209">
        <f t="shared" si="1"/>
        <v>0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</row>
    <row r="15" spans="1:33" s="120" customFormat="1" ht="12.75">
      <c r="A15" s="210"/>
      <c r="B15" s="195" t="s">
        <v>25</v>
      </c>
      <c r="C15" s="266"/>
      <c r="D15" s="125"/>
      <c r="E15" s="126"/>
      <c r="F15" s="286">
        <v>0</v>
      </c>
      <c r="G15" s="179">
        <f t="shared" si="0"/>
        <v>0</v>
      </c>
      <c r="H15" s="286">
        <v>0</v>
      </c>
      <c r="I15" s="209">
        <f t="shared" si="1"/>
        <v>0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</row>
    <row r="16" spans="1:33" s="120" customFormat="1" ht="51">
      <c r="A16" s="111">
        <v>4</v>
      </c>
      <c r="B16" s="180" t="s">
        <v>88</v>
      </c>
      <c r="C16" s="265"/>
      <c r="D16" s="173">
        <v>3</v>
      </c>
      <c r="E16" s="178" t="s">
        <v>5</v>
      </c>
      <c r="F16" s="286">
        <v>0</v>
      </c>
      <c r="G16" s="179">
        <f t="shared" si="0"/>
        <v>0</v>
      </c>
      <c r="H16" s="286">
        <v>0</v>
      </c>
      <c r="I16" s="209">
        <f t="shared" si="1"/>
        <v>0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</row>
    <row r="17" spans="1:33" s="120" customFormat="1" ht="12.75">
      <c r="A17" s="111"/>
      <c r="B17" s="194" t="s">
        <v>56</v>
      </c>
      <c r="C17" s="265"/>
      <c r="D17" s="173"/>
      <c r="E17" s="178"/>
      <c r="F17" s="286">
        <v>0</v>
      </c>
      <c r="G17" s="179">
        <f t="shared" si="0"/>
        <v>0</v>
      </c>
      <c r="H17" s="286">
        <v>0</v>
      </c>
      <c r="I17" s="209">
        <f t="shared" si="1"/>
        <v>0</v>
      </c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</row>
    <row r="18" spans="1:33" s="120" customFormat="1" ht="12.75">
      <c r="A18" s="111">
        <v>5</v>
      </c>
      <c r="B18" s="177" t="s">
        <v>70</v>
      </c>
      <c r="C18" s="265"/>
      <c r="D18" s="173">
        <v>3</v>
      </c>
      <c r="E18" s="178" t="s">
        <v>5</v>
      </c>
      <c r="F18" s="286">
        <v>0</v>
      </c>
      <c r="G18" s="179">
        <f t="shared" si="0"/>
        <v>0</v>
      </c>
      <c r="H18" s="286">
        <v>0</v>
      </c>
      <c r="I18" s="209">
        <f t="shared" si="1"/>
        <v>0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</row>
    <row r="19" spans="1:33" s="120" customFormat="1" ht="12.75">
      <c r="A19" s="210"/>
      <c r="B19" s="194" t="s">
        <v>25</v>
      </c>
      <c r="C19" s="265"/>
      <c r="D19" s="173"/>
      <c r="E19" s="178"/>
      <c r="F19" s="286">
        <v>0</v>
      </c>
      <c r="G19" s="179">
        <f t="shared" si="0"/>
        <v>0</v>
      </c>
      <c r="H19" s="286">
        <v>0</v>
      </c>
      <c r="I19" s="209">
        <f t="shared" si="1"/>
        <v>0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</row>
    <row r="20" spans="1:33" s="120" customFormat="1" ht="51">
      <c r="A20" s="111">
        <v>6</v>
      </c>
      <c r="B20" s="180" t="s">
        <v>90</v>
      </c>
      <c r="C20" s="265"/>
      <c r="D20" s="173">
        <v>1</v>
      </c>
      <c r="E20" s="178" t="s">
        <v>5</v>
      </c>
      <c r="F20" s="286">
        <v>0</v>
      </c>
      <c r="G20" s="179">
        <f t="shared" si="0"/>
        <v>0</v>
      </c>
      <c r="H20" s="286">
        <v>0</v>
      </c>
      <c r="I20" s="209">
        <f t="shared" si="1"/>
        <v>0</v>
      </c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</row>
    <row r="21" spans="1:33" s="120" customFormat="1" ht="12.75">
      <c r="A21" s="111"/>
      <c r="B21" s="181" t="s">
        <v>25</v>
      </c>
      <c r="C21" s="267"/>
      <c r="D21" s="182"/>
      <c r="E21" s="183"/>
      <c r="F21" s="286">
        <v>0</v>
      </c>
      <c r="G21" s="179">
        <f t="shared" si="0"/>
        <v>0</v>
      </c>
      <c r="H21" s="286">
        <v>0</v>
      </c>
      <c r="I21" s="209">
        <f t="shared" si="1"/>
        <v>0</v>
      </c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</row>
    <row r="22" spans="1:33" s="120" customFormat="1" ht="51">
      <c r="A22" s="111">
        <v>7</v>
      </c>
      <c r="B22" s="180" t="s">
        <v>91</v>
      </c>
      <c r="C22" s="265"/>
      <c r="D22" s="173">
        <v>1</v>
      </c>
      <c r="E22" s="178" t="s">
        <v>5</v>
      </c>
      <c r="F22" s="286">
        <v>0</v>
      </c>
      <c r="G22" s="179">
        <f t="shared" si="0"/>
        <v>0</v>
      </c>
      <c r="H22" s="286">
        <v>0</v>
      </c>
      <c r="I22" s="209">
        <f t="shared" si="1"/>
        <v>0</v>
      </c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</row>
    <row r="23" spans="1:33" s="120" customFormat="1" ht="12.75">
      <c r="A23" s="210"/>
      <c r="B23" s="196" t="s">
        <v>25</v>
      </c>
      <c r="C23" s="267"/>
      <c r="D23" s="182"/>
      <c r="E23" s="183"/>
      <c r="F23" s="286">
        <v>0</v>
      </c>
      <c r="G23" s="179">
        <f t="shared" si="0"/>
        <v>0</v>
      </c>
      <c r="H23" s="286">
        <v>0</v>
      </c>
      <c r="I23" s="209">
        <f t="shared" si="1"/>
        <v>0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</row>
    <row r="24" spans="1:33" s="120" customFormat="1" ht="51">
      <c r="A24" s="111">
        <v>8</v>
      </c>
      <c r="B24" s="177" t="s">
        <v>92</v>
      </c>
      <c r="C24" s="268"/>
      <c r="D24" s="173">
        <v>6</v>
      </c>
      <c r="E24" s="178" t="s">
        <v>5</v>
      </c>
      <c r="F24" s="286">
        <v>0</v>
      </c>
      <c r="G24" s="179">
        <f t="shared" si="0"/>
        <v>0</v>
      </c>
      <c r="H24" s="286">
        <v>0</v>
      </c>
      <c r="I24" s="209">
        <f t="shared" si="1"/>
        <v>0</v>
      </c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</row>
    <row r="25" spans="1:33" s="120" customFormat="1" ht="12.75">
      <c r="A25" s="111"/>
      <c r="B25" s="196" t="s">
        <v>57</v>
      </c>
      <c r="C25" s="267"/>
      <c r="D25" s="182"/>
      <c r="E25" s="183"/>
      <c r="F25" s="286">
        <v>0</v>
      </c>
      <c r="G25" s="179">
        <f t="shared" si="0"/>
        <v>0</v>
      </c>
      <c r="H25" s="286">
        <v>0</v>
      </c>
      <c r="I25" s="209">
        <f t="shared" si="1"/>
        <v>0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</row>
    <row r="26" spans="1:33" s="120" customFormat="1" ht="63.75">
      <c r="A26" s="111">
        <v>9</v>
      </c>
      <c r="B26" s="177" t="s">
        <v>93</v>
      </c>
      <c r="C26" s="265"/>
      <c r="D26" s="173">
        <v>5</v>
      </c>
      <c r="E26" s="178" t="s">
        <v>5</v>
      </c>
      <c r="F26" s="286">
        <v>0</v>
      </c>
      <c r="G26" s="179">
        <f t="shared" si="0"/>
        <v>0</v>
      </c>
      <c r="H26" s="286">
        <v>0</v>
      </c>
      <c r="I26" s="209">
        <f t="shared" si="1"/>
        <v>0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</row>
    <row r="27" spans="1:33" s="120" customFormat="1" ht="12.75">
      <c r="A27" s="210"/>
      <c r="B27" s="196" t="s">
        <v>58</v>
      </c>
      <c r="C27" s="267"/>
      <c r="D27" s="182"/>
      <c r="E27" s="183"/>
      <c r="F27" s="286">
        <v>0</v>
      </c>
      <c r="G27" s="179">
        <f t="shared" si="0"/>
        <v>0</v>
      </c>
      <c r="H27" s="286">
        <v>0</v>
      </c>
      <c r="I27" s="209">
        <f t="shared" si="1"/>
        <v>0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</row>
    <row r="28" spans="1:33" s="120" customFormat="1" ht="76.5">
      <c r="A28" s="111">
        <v>10</v>
      </c>
      <c r="B28" s="177" t="s">
        <v>94</v>
      </c>
      <c r="C28" s="265"/>
      <c r="D28" s="173">
        <v>8</v>
      </c>
      <c r="E28" s="178" t="s">
        <v>5</v>
      </c>
      <c r="F28" s="286">
        <v>0</v>
      </c>
      <c r="G28" s="179">
        <f t="shared" si="0"/>
        <v>0</v>
      </c>
      <c r="H28" s="286">
        <v>0</v>
      </c>
      <c r="I28" s="209">
        <f t="shared" si="1"/>
        <v>0</v>
      </c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</row>
    <row r="29" spans="1:33" s="120" customFormat="1" ht="12.75">
      <c r="A29" s="111"/>
      <c r="B29" s="196" t="s">
        <v>58</v>
      </c>
      <c r="C29" s="267"/>
      <c r="D29" s="182"/>
      <c r="E29" s="183"/>
      <c r="F29" s="286">
        <v>0</v>
      </c>
      <c r="G29" s="179">
        <f t="shared" si="0"/>
        <v>0</v>
      </c>
      <c r="H29" s="286">
        <v>0</v>
      </c>
      <c r="I29" s="209">
        <f t="shared" si="1"/>
        <v>0</v>
      </c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</row>
    <row r="30" spans="1:33" s="120" customFormat="1" ht="51">
      <c r="A30" s="111">
        <v>11</v>
      </c>
      <c r="B30" s="180" t="s">
        <v>95</v>
      </c>
      <c r="C30" s="265"/>
      <c r="D30" s="173">
        <v>10</v>
      </c>
      <c r="E30" s="178" t="s">
        <v>5</v>
      </c>
      <c r="F30" s="286">
        <v>0</v>
      </c>
      <c r="G30" s="179">
        <f t="shared" si="0"/>
        <v>0</v>
      </c>
      <c r="H30" s="286">
        <v>0</v>
      </c>
      <c r="I30" s="209">
        <f t="shared" si="1"/>
        <v>0</v>
      </c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</row>
    <row r="31" spans="1:33" s="120" customFormat="1" ht="12.75">
      <c r="A31" s="210"/>
      <c r="B31" s="196" t="s">
        <v>105</v>
      </c>
      <c r="C31" s="267"/>
      <c r="D31" s="182"/>
      <c r="E31" s="183"/>
      <c r="F31" s="286">
        <v>0</v>
      </c>
      <c r="G31" s="179">
        <f t="shared" si="0"/>
        <v>0</v>
      </c>
      <c r="H31" s="286">
        <v>0</v>
      </c>
      <c r="I31" s="209">
        <f t="shared" si="1"/>
        <v>0</v>
      </c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</row>
    <row r="32" spans="1:33" s="120" customFormat="1" ht="76.5">
      <c r="A32" s="111">
        <v>12</v>
      </c>
      <c r="B32" s="177" t="s">
        <v>96</v>
      </c>
      <c r="C32" s="265"/>
      <c r="D32" s="173">
        <v>16</v>
      </c>
      <c r="E32" s="178" t="s">
        <v>5</v>
      </c>
      <c r="F32" s="286">
        <v>0</v>
      </c>
      <c r="G32" s="179">
        <f t="shared" si="0"/>
        <v>0</v>
      </c>
      <c r="H32" s="286">
        <v>0</v>
      </c>
      <c r="I32" s="209">
        <f t="shared" si="1"/>
        <v>0</v>
      </c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</row>
    <row r="33" spans="1:33" s="120" customFormat="1" ht="24">
      <c r="A33" s="111"/>
      <c r="B33" s="151" t="s">
        <v>107</v>
      </c>
      <c r="C33" s="269"/>
      <c r="D33" s="125"/>
      <c r="E33" s="168"/>
      <c r="F33" s="286">
        <v>0</v>
      </c>
      <c r="G33" s="179">
        <f t="shared" si="0"/>
        <v>0</v>
      </c>
      <c r="H33" s="286">
        <v>0</v>
      </c>
      <c r="I33" s="209">
        <f t="shared" si="1"/>
        <v>0</v>
      </c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</row>
    <row r="34" spans="1:33" s="120" customFormat="1" ht="25.5">
      <c r="A34" s="111">
        <v>13</v>
      </c>
      <c r="B34" s="128" t="s">
        <v>68</v>
      </c>
      <c r="C34" s="270"/>
      <c r="D34" s="122">
        <v>1</v>
      </c>
      <c r="E34" s="123" t="s">
        <v>5</v>
      </c>
      <c r="F34" s="286">
        <v>0</v>
      </c>
      <c r="G34" s="179">
        <f t="shared" si="0"/>
        <v>0</v>
      </c>
      <c r="H34" s="286">
        <v>0</v>
      </c>
      <c r="I34" s="209">
        <f t="shared" si="1"/>
        <v>0</v>
      </c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</row>
    <row r="35" spans="1:33" s="120" customFormat="1" ht="12.75">
      <c r="A35" s="210"/>
      <c r="B35" s="152" t="s">
        <v>25</v>
      </c>
      <c r="C35" s="266"/>
      <c r="D35" s="125"/>
      <c r="E35" s="126"/>
      <c r="F35" s="286">
        <v>0</v>
      </c>
      <c r="G35" s="179">
        <f t="shared" si="0"/>
        <v>0</v>
      </c>
      <c r="H35" s="286">
        <v>0</v>
      </c>
      <c r="I35" s="209">
        <f t="shared" si="1"/>
        <v>0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</row>
    <row r="36" spans="1:33" s="120" customFormat="1" ht="12.75">
      <c r="A36" s="111">
        <v>14</v>
      </c>
      <c r="B36" s="169" t="s">
        <v>54</v>
      </c>
      <c r="C36" s="270"/>
      <c r="D36" s="170">
        <v>1</v>
      </c>
      <c r="E36" s="149" t="s">
        <v>5</v>
      </c>
      <c r="F36" s="286">
        <v>0</v>
      </c>
      <c r="G36" s="179">
        <f t="shared" si="0"/>
        <v>0</v>
      </c>
      <c r="H36" s="286">
        <v>0</v>
      </c>
      <c r="I36" s="209">
        <f t="shared" si="1"/>
        <v>0</v>
      </c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</row>
    <row r="37" spans="1:33" s="120" customFormat="1" ht="12.75">
      <c r="A37" s="111"/>
      <c r="B37" s="152" t="s">
        <v>25</v>
      </c>
      <c r="C37" s="266"/>
      <c r="D37" s="125"/>
      <c r="E37" s="126"/>
      <c r="F37" s="286">
        <v>0</v>
      </c>
      <c r="G37" s="179">
        <f t="shared" si="0"/>
        <v>0</v>
      </c>
      <c r="H37" s="286">
        <v>0</v>
      </c>
      <c r="I37" s="209">
        <f t="shared" si="1"/>
        <v>0</v>
      </c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</row>
    <row r="38" spans="1:33" s="120" customFormat="1" ht="12.75">
      <c r="A38" s="111">
        <v>15</v>
      </c>
      <c r="B38" s="127" t="s">
        <v>112</v>
      </c>
      <c r="C38" s="271"/>
      <c r="D38" s="122">
        <v>2</v>
      </c>
      <c r="E38" s="171" t="s">
        <v>5</v>
      </c>
      <c r="F38" s="286">
        <v>0</v>
      </c>
      <c r="G38" s="179">
        <f t="shared" si="0"/>
        <v>0</v>
      </c>
      <c r="H38" s="286">
        <v>0</v>
      </c>
      <c r="I38" s="209">
        <f t="shared" si="1"/>
        <v>0</v>
      </c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</row>
    <row r="39" spans="1:33" s="120" customFormat="1" ht="12.75">
      <c r="A39" s="210"/>
      <c r="B39" s="151" t="s">
        <v>108</v>
      </c>
      <c r="C39" s="269"/>
      <c r="D39" s="125"/>
      <c r="E39" s="168"/>
      <c r="F39" s="286">
        <v>0</v>
      </c>
      <c r="G39" s="179">
        <f t="shared" si="0"/>
        <v>0</v>
      </c>
      <c r="H39" s="286">
        <v>0</v>
      </c>
      <c r="I39" s="209">
        <f t="shared" si="1"/>
        <v>0</v>
      </c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</row>
    <row r="40" spans="1:33" s="120" customFormat="1" ht="25.5">
      <c r="A40" s="111">
        <v>16</v>
      </c>
      <c r="B40" s="128" t="s">
        <v>28</v>
      </c>
      <c r="C40" s="270"/>
      <c r="D40" s="122">
        <v>5</v>
      </c>
      <c r="E40" s="123" t="s">
        <v>5</v>
      </c>
      <c r="F40" s="286">
        <v>0</v>
      </c>
      <c r="G40" s="179">
        <f t="shared" si="0"/>
        <v>0</v>
      </c>
      <c r="H40" s="286">
        <v>0</v>
      </c>
      <c r="I40" s="209">
        <f t="shared" si="1"/>
        <v>0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</row>
    <row r="41" spans="1:33" s="120" customFormat="1" ht="12.75">
      <c r="A41" s="111"/>
      <c r="B41" s="152" t="s">
        <v>59</v>
      </c>
      <c r="C41" s="266"/>
      <c r="D41" s="125"/>
      <c r="E41" s="126"/>
      <c r="F41" s="286">
        <v>0</v>
      </c>
      <c r="G41" s="179">
        <f t="shared" si="0"/>
        <v>0</v>
      </c>
      <c r="H41" s="286">
        <v>0</v>
      </c>
      <c r="I41" s="209">
        <f t="shared" si="1"/>
        <v>0</v>
      </c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</row>
    <row r="42" spans="1:9" ht="12.75">
      <c r="A42" s="111">
        <v>17</v>
      </c>
      <c r="B42" s="172" t="s">
        <v>50</v>
      </c>
      <c r="C42" s="270"/>
      <c r="D42" s="173">
        <v>1</v>
      </c>
      <c r="E42" s="149" t="s">
        <v>5</v>
      </c>
      <c r="F42" s="286">
        <v>0</v>
      </c>
      <c r="G42" s="179">
        <f t="shared" si="0"/>
        <v>0</v>
      </c>
      <c r="H42" s="286">
        <v>0</v>
      </c>
      <c r="I42" s="209">
        <f t="shared" si="1"/>
        <v>0</v>
      </c>
    </row>
    <row r="43" spans="1:9" ht="12.75">
      <c r="A43" s="210"/>
      <c r="B43" s="197" t="s">
        <v>25</v>
      </c>
      <c r="C43" s="266"/>
      <c r="D43" s="174"/>
      <c r="E43" s="175"/>
      <c r="F43" s="286">
        <v>0</v>
      </c>
      <c r="G43" s="179">
        <f t="shared" si="0"/>
        <v>0</v>
      </c>
      <c r="H43" s="286">
        <v>0</v>
      </c>
      <c r="I43" s="209">
        <f t="shared" si="1"/>
        <v>0</v>
      </c>
    </row>
    <row r="44" spans="1:9" ht="12.75">
      <c r="A44" s="111">
        <v>18</v>
      </c>
      <c r="B44" s="176" t="s">
        <v>51</v>
      </c>
      <c r="C44" s="270"/>
      <c r="D44" s="170">
        <v>1</v>
      </c>
      <c r="E44" s="149" t="s">
        <v>5</v>
      </c>
      <c r="F44" s="286">
        <v>0</v>
      </c>
      <c r="G44" s="179">
        <f t="shared" si="0"/>
        <v>0</v>
      </c>
      <c r="H44" s="286">
        <v>0</v>
      </c>
      <c r="I44" s="209">
        <f t="shared" si="1"/>
        <v>0</v>
      </c>
    </row>
    <row r="45" spans="1:9" ht="12.75">
      <c r="A45" s="111"/>
      <c r="B45" s="197" t="s">
        <v>25</v>
      </c>
      <c r="C45" s="266"/>
      <c r="D45" s="174"/>
      <c r="E45" s="175"/>
      <c r="F45" s="286">
        <v>0</v>
      </c>
      <c r="G45" s="179">
        <f t="shared" si="0"/>
        <v>0</v>
      </c>
      <c r="H45" s="286">
        <v>0</v>
      </c>
      <c r="I45" s="209">
        <f t="shared" si="1"/>
        <v>0</v>
      </c>
    </row>
    <row r="46" spans="1:9" ht="25.5">
      <c r="A46" s="111">
        <v>19</v>
      </c>
      <c r="B46" s="176" t="s">
        <v>52</v>
      </c>
      <c r="C46" s="270"/>
      <c r="D46" s="170">
        <v>1</v>
      </c>
      <c r="E46" s="149" t="s">
        <v>5</v>
      </c>
      <c r="F46" s="286">
        <v>0</v>
      </c>
      <c r="G46" s="179">
        <f t="shared" si="0"/>
        <v>0</v>
      </c>
      <c r="H46" s="286">
        <v>0</v>
      </c>
      <c r="I46" s="209">
        <f t="shared" si="1"/>
        <v>0</v>
      </c>
    </row>
    <row r="47" spans="1:9" ht="12.75">
      <c r="A47" s="210"/>
      <c r="B47" s="197" t="s">
        <v>25</v>
      </c>
      <c r="C47" s="266"/>
      <c r="D47" s="174"/>
      <c r="E47" s="175"/>
      <c r="F47" s="286">
        <v>0</v>
      </c>
      <c r="G47" s="179">
        <f t="shared" si="0"/>
        <v>0</v>
      </c>
      <c r="H47" s="286">
        <v>0</v>
      </c>
      <c r="I47" s="209">
        <f t="shared" si="1"/>
        <v>0</v>
      </c>
    </row>
    <row r="48" spans="1:9" ht="12.75">
      <c r="A48" s="111">
        <v>20</v>
      </c>
      <c r="B48" s="127" t="s">
        <v>29</v>
      </c>
      <c r="C48" s="271"/>
      <c r="D48" s="122">
        <v>340</v>
      </c>
      <c r="E48" s="171" t="s">
        <v>5</v>
      </c>
      <c r="F48" s="286">
        <v>0</v>
      </c>
      <c r="G48" s="179">
        <f t="shared" si="0"/>
        <v>0</v>
      </c>
      <c r="H48" s="286">
        <v>0</v>
      </c>
      <c r="I48" s="209">
        <f t="shared" si="1"/>
        <v>0</v>
      </c>
    </row>
    <row r="49" spans="1:9" ht="12.75">
      <c r="A49" s="111"/>
      <c r="B49" s="151" t="s">
        <v>119</v>
      </c>
      <c r="C49" s="269"/>
      <c r="D49" s="125"/>
      <c r="E49" s="168"/>
      <c r="F49" s="286">
        <v>0</v>
      </c>
      <c r="G49" s="179">
        <f t="shared" si="0"/>
        <v>0</v>
      </c>
      <c r="H49" s="286">
        <v>0</v>
      </c>
      <c r="I49" s="209">
        <f t="shared" si="1"/>
        <v>0</v>
      </c>
    </row>
    <row r="50" spans="1:9" ht="102">
      <c r="A50" s="111">
        <v>21</v>
      </c>
      <c r="B50" s="128" t="s">
        <v>118</v>
      </c>
      <c r="C50" s="265"/>
      <c r="D50" s="122">
        <v>27</v>
      </c>
      <c r="E50" s="123" t="s">
        <v>5</v>
      </c>
      <c r="F50" s="286">
        <v>0</v>
      </c>
      <c r="G50" s="179">
        <f t="shared" si="0"/>
        <v>0</v>
      </c>
      <c r="H50" s="286">
        <v>0</v>
      </c>
      <c r="I50" s="209">
        <f t="shared" si="1"/>
        <v>0</v>
      </c>
    </row>
    <row r="51" spans="1:9" ht="12.75">
      <c r="A51" s="210"/>
      <c r="B51" s="152" t="s">
        <v>120</v>
      </c>
      <c r="C51" s="266"/>
      <c r="D51" s="125"/>
      <c r="E51" s="126"/>
      <c r="F51" s="286">
        <v>0</v>
      </c>
      <c r="G51" s="179">
        <f t="shared" si="0"/>
        <v>0</v>
      </c>
      <c r="H51" s="286">
        <v>0</v>
      </c>
      <c r="I51" s="209">
        <f t="shared" si="1"/>
        <v>0</v>
      </c>
    </row>
    <row r="52" spans="1:9" ht="51">
      <c r="A52" s="111">
        <v>22</v>
      </c>
      <c r="B52" s="177" t="s">
        <v>113</v>
      </c>
      <c r="C52" s="265"/>
      <c r="D52" s="173">
        <v>367</v>
      </c>
      <c r="E52" s="178" t="s">
        <v>5</v>
      </c>
      <c r="F52" s="286">
        <v>0</v>
      </c>
      <c r="G52" s="179">
        <f t="shared" si="0"/>
        <v>0</v>
      </c>
      <c r="H52" s="286">
        <v>0</v>
      </c>
      <c r="I52" s="209">
        <f t="shared" si="1"/>
        <v>0</v>
      </c>
    </row>
    <row r="53" spans="1:9" ht="12.75">
      <c r="A53" s="111"/>
      <c r="B53" s="150" t="s">
        <v>121</v>
      </c>
      <c r="C53" s="266"/>
      <c r="D53" s="125"/>
      <c r="E53" s="126"/>
      <c r="F53" s="286">
        <v>0</v>
      </c>
      <c r="G53" s="179">
        <f t="shared" si="0"/>
        <v>0</v>
      </c>
      <c r="H53" s="286">
        <v>0</v>
      </c>
      <c r="I53" s="209">
        <f t="shared" si="1"/>
        <v>0</v>
      </c>
    </row>
    <row r="54" spans="1:9" ht="51">
      <c r="A54" s="111">
        <v>23</v>
      </c>
      <c r="B54" s="172" t="s">
        <v>71</v>
      </c>
      <c r="C54" s="272"/>
      <c r="D54" s="173">
        <v>58</v>
      </c>
      <c r="E54" s="184" t="s">
        <v>5</v>
      </c>
      <c r="F54" s="286">
        <v>0</v>
      </c>
      <c r="G54" s="179">
        <f t="shared" si="0"/>
        <v>0</v>
      </c>
      <c r="H54" s="286">
        <v>0</v>
      </c>
      <c r="I54" s="209">
        <f t="shared" si="1"/>
        <v>0</v>
      </c>
    </row>
    <row r="55" spans="1:190" ht="12.75">
      <c r="A55" s="210"/>
      <c r="B55" s="151" t="s">
        <v>42</v>
      </c>
      <c r="C55" s="269"/>
      <c r="D55" s="125"/>
      <c r="E55" s="168"/>
      <c r="F55" s="286">
        <v>0</v>
      </c>
      <c r="G55" s="179">
        <f t="shared" si="0"/>
        <v>0</v>
      </c>
      <c r="H55" s="286">
        <v>0</v>
      </c>
      <c r="I55" s="209">
        <f t="shared" si="1"/>
        <v>0</v>
      </c>
      <c r="J55" s="135"/>
      <c r="K55" s="136"/>
      <c r="L55" s="137"/>
      <c r="M55" s="138"/>
      <c r="N55" s="137"/>
      <c r="O55" s="138"/>
      <c r="P55" s="139"/>
      <c r="Q55" s="140"/>
      <c r="R55" s="141"/>
      <c r="S55" s="135"/>
      <c r="T55" s="136"/>
      <c r="U55" s="137"/>
      <c r="V55" s="138"/>
      <c r="W55" s="137"/>
      <c r="X55" s="138"/>
      <c r="Y55" s="139"/>
      <c r="Z55" s="140"/>
      <c r="AA55" s="141"/>
      <c r="AB55" s="135"/>
      <c r="AC55" s="136"/>
      <c r="AD55" s="137"/>
      <c r="AE55" s="138"/>
      <c r="AF55" s="137"/>
      <c r="AG55" s="138"/>
      <c r="AH55" s="129"/>
      <c r="AI55" s="121"/>
      <c r="AJ55" s="112"/>
      <c r="AK55" s="122"/>
      <c r="AL55" s="123"/>
      <c r="AM55" s="124"/>
      <c r="AN55" s="113"/>
      <c r="AO55" s="124"/>
      <c r="AP55" s="114"/>
      <c r="AQ55" s="111"/>
      <c r="AR55" s="121"/>
      <c r="AS55" s="112"/>
      <c r="AT55" s="122"/>
      <c r="AU55" s="123"/>
      <c r="AV55" s="124"/>
      <c r="AW55" s="113"/>
      <c r="AX55" s="124"/>
      <c r="AY55" s="114"/>
      <c r="AZ55" s="111"/>
      <c r="BA55" s="121"/>
      <c r="BB55" s="112"/>
      <c r="BC55" s="122"/>
      <c r="BD55" s="123"/>
      <c r="BE55" s="124"/>
      <c r="BF55" s="113"/>
      <c r="BG55" s="124"/>
      <c r="BH55" s="114"/>
      <c r="BI55" s="111"/>
      <c r="BJ55" s="121"/>
      <c r="BK55" s="112"/>
      <c r="BL55" s="122"/>
      <c r="BM55" s="123"/>
      <c r="BN55" s="124"/>
      <c r="BO55" s="113"/>
      <c r="BP55" s="124"/>
      <c r="BQ55" s="114"/>
      <c r="BR55" s="111"/>
      <c r="BS55" s="121"/>
      <c r="BT55" s="112"/>
      <c r="BU55" s="122"/>
      <c r="BV55" s="123"/>
      <c r="BW55" s="124"/>
      <c r="BX55" s="113"/>
      <c r="BY55" s="124"/>
      <c r="BZ55" s="114"/>
      <c r="CA55" s="111"/>
      <c r="CB55" s="121"/>
      <c r="CC55" s="112"/>
      <c r="CD55" s="122"/>
      <c r="CE55" s="123"/>
      <c r="CF55" s="124"/>
      <c r="CG55" s="113"/>
      <c r="CH55" s="124"/>
      <c r="CI55" s="114"/>
      <c r="CJ55" s="111"/>
      <c r="CK55" s="121"/>
      <c r="CL55" s="112"/>
      <c r="CM55" s="122"/>
      <c r="CN55" s="123"/>
      <c r="CO55" s="124"/>
      <c r="CP55" s="113"/>
      <c r="CQ55" s="124"/>
      <c r="CR55" s="114"/>
      <c r="CS55" s="111"/>
      <c r="CT55" s="121"/>
      <c r="CU55" s="112"/>
      <c r="CV55" s="122"/>
      <c r="CW55" s="123"/>
      <c r="CX55" s="124"/>
      <c r="CY55" s="113"/>
      <c r="CZ55" s="124"/>
      <c r="DA55" s="114"/>
      <c r="DB55" s="111"/>
      <c r="DC55" s="121"/>
      <c r="DD55" s="112"/>
      <c r="DE55" s="122"/>
      <c r="DF55" s="123"/>
      <c r="DG55" s="124"/>
      <c r="DH55" s="113"/>
      <c r="DI55" s="124"/>
      <c r="DJ55" s="114"/>
      <c r="DK55" s="111"/>
      <c r="DL55" s="121"/>
      <c r="DM55" s="112"/>
      <c r="DN55" s="122"/>
      <c r="DO55" s="123"/>
      <c r="DP55" s="124"/>
      <c r="DQ55" s="113"/>
      <c r="DR55" s="124"/>
      <c r="DS55" s="114"/>
      <c r="DT55" s="111"/>
      <c r="DU55" s="121"/>
      <c r="DV55" s="112"/>
      <c r="DW55" s="122"/>
      <c r="DX55" s="123"/>
      <c r="DY55" s="124"/>
      <c r="DZ55" s="113"/>
      <c r="EA55" s="124"/>
      <c r="EB55" s="114"/>
      <c r="EC55" s="111"/>
      <c r="ED55" s="121"/>
      <c r="EE55" s="112"/>
      <c r="EF55" s="122"/>
      <c r="EG55" s="123"/>
      <c r="EH55" s="124"/>
      <c r="EI55" s="113"/>
      <c r="EJ55" s="124"/>
      <c r="EK55" s="114"/>
      <c r="EL55" s="111"/>
      <c r="EM55" s="121"/>
      <c r="EN55" s="112"/>
      <c r="EO55" s="122"/>
      <c r="EP55" s="123"/>
      <c r="EQ55" s="124"/>
      <c r="ER55" s="113"/>
      <c r="ES55" s="124"/>
      <c r="ET55" s="114"/>
      <c r="EU55" s="111"/>
      <c r="EV55" s="121"/>
      <c r="EW55" s="112"/>
      <c r="EX55" s="122"/>
      <c r="EY55" s="123"/>
      <c r="EZ55" s="124"/>
      <c r="FA55" s="113"/>
      <c r="FB55" s="124"/>
      <c r="FC55" s="114"/>
      <c r="FD55" s="111"/>
      <c r="FE55" s="121"/>
      <c r="FF55" s="112"/>
      <c r="FG55" s="122"/>
      <c r="FH55" s="123"/>
      <c r="FI55" s="124"/>
      <c r="FJ55" s="113"/>
      <c r="FK55" s="124"/>
      <c r="FL55" s="114"/>
      <c r="FM55" s="111"/>
      <c r="FN55" s="121"/>
      <c r="FO55" s="112"/>
      <c r="FP55" s="122"/>
      <c r="FQ55" s="123"/>
      <c r="FR55" s="124"/>
      <c r="FS55" s="113"/>
      <c r="FT55" s="124"/>
      <c r="FU55" s="114"/>
      <c r="FV55" s="111"/>
      <c r="FW55" s="121"/>
      <c r="FX55" s="112"/>
      <c r="FY55" s="122"/>
      <c r="FZ55" s="123"/>
      <c r="GA55" s="124"/>
      <c r="GB55" s="113"/>
      <c r="GC55" s="124"/>
      <c r="GD55" s="114"/>
      <c r="GE55" s="111"/>
      <c r="GF55" s="121"/>
      <c r="GG55" s="112"/>
      <c r="GH55" s="122"/>
    </row>
    <row r="56" spans="1:9" ht="38.25">
      <c r="A56" s="111">
        <v>24</v>
      </c>
      <c r="B56" s="201" t="s">
        <v>114</v>
      </c>
      <c r="C56" s="273"/>
      <c r="D56" s="173">
        <v>58</v>
      </c>
      <c r="E56" s="184" t="s">
        <v>5</v>
      </c>
      <c r="F56" s="286">
        <v>0</v>
      </c>
      <c r="G56" s="179">
        <f t="shared" si="0"/>
        <v>0</v>
      </c>
      <c r="H56" s="286">
        <v>0</v>
      </c>
      <c r="I56" s="209">
        <f t="shared" si="1"/>
        <v>0</v>
      </c>
    </row>
    <row r="57" spans="1:9" ht="12.75">
      <c r="A57" s="111"/>
      <c r="B57" s="152" t="s">
        <v>42</v>
      </c>
      <c r="C57" s="266"/>
      <c r="D57" s="125"/>
      <c r="E57" s="126"/>
      <c r="F57" s="286">
        <v>0</v>
      </c>
      <c r="G57" s="179">
        <f t="shared" si="0"/>
        <v>0</v>
      </c>
      <c r="H57" s="286">
        <v>0</v>
      </c>
      <c r="I57" s="209">
        <f t="shared" si="1"/>
        <v>0</v>
      </c>
    </row>
    <row r="58" spans="1:9" ht="12.75">
      <c r="A58" s="111">
        <v>25</v>
      </c>
      <c r="B58" s="169" t="s">
        <v>53</v>
      </c>
      <c r="C58" s="270"/>
      <c r="D58" s="170">
        <v>1</v>
      </c>
      <c r="E58" s="149" t="s">
        <v>5</v>
      </c>
      <c r="F58" s="286">
        <v>0</v>
      </c>
      <c r="G58" s="179">
        <f t="shared" si="0"/>
        <v>0</v>
      </c>
      <c r="H58" s="286">
        <v>0</v>
      </c>
      <c r="I58" s="209">
        <f t="shared" si="1"/>
        <v>0</v>
      </c>
    </row>
    <row r="59" spans="1:9" ht="12.75">
      <c r="A59" s="111"/>
      <c r="B59" s="200" t="s">
        <v>25</v>
      </c>
      <c r="C59" s="270"/>
      <c r="D59" s="170"/>
      <c r="E59" s="149"/>
      <c r="F59" s="286">
        <v>0</v>
      </c>
      <c r="G59" s="179">
        <f t="shared" si="0"/>
        <v>0</v>
      </c>
      <c r="H59" s="286">
        <v>0</v>
      </c>
      <c r="I59" s="209">
        <f t="shared" si="1"/>
        <v>0</v>
      </c>
    </row>
    <row r="60" spans="1:9" ht="12.75">
      <c r="A60" s="111">
        <v>26</v>
      </c>
      <c r="B60" s="169" t="s">
        <v>109</v>
      </c>
      <c r="C60" s="270"/>
      <c r="D60" s="170">
        <v>32</v>
      </c>
      <c r="E60" s="149" t="s">
        <v>5</v>
      </c>
      <c r="F60" s="286">
        <v>0</v>
      </c>
      <c r="G60" s="179">
        <f t="shared" si="0"/>
        <v>0</v>
      </c>
      <c r="H60" s="286">
        <v>0</v>
      </c>
      <c r="I60" s="209">
        <f t="shared" si="1"/>
        <v>0</v>
      </c>
    </row>
    <row r="61" spans="1:9" ht="12.75">
      <c r="A61" s="210"/>
      <c r="B61" s="197" t="s">
        <v>111</v>
      </c>
      <c r="C61" s="266"/>
      <c r="D61" s="174"/>
      <c r="E61" s="175"/>
      <c r="F61" s="286">
        <v>0</v>
      </c>
      <c r="G61" s="179">
        <f t="shared" si="0"/>
        <v>0</v>
      </c>
      <c r="H61" s="286">
        <v>0</v>
      </c>
      <c r="I61" s="209">
        <f t="shared" si="1"/>
        <v>0</v>
      </c>
    </row>
    <row r="62" spans="1:9" ht="12.75">
      <c r="A62" s="111">
        <v>27</v>
      </c>
      <c r="B62" s="128" t="s">
        <v>55</v>
      </c>
      <c r="C62" s="270"/>
      <c r="D62" s="122">
        <v>3</v>
      </c>
      <c r="E62" s="123" t="s">
        <v>5</v>
      </c>
      <c r="F62" s="286">
        <v>0</v>
      </c>
      <c r="G62" s="179">
        <f t="shared" si="0"/>
        <v>0</v>
      </c>
      <c r="H62" s="286">
        <v>0</v>
      </c>
      <c r="I62" s="209">
        <f t="shared" si="1"/>
        <v>0</v>
      </c>
    </row>
    <row r="63" spans="1:9" ht="12.75">
      <c r="A63" s="111"/>
      <c r="B63" s="152" t="s">
        <v>56</v>
      </c>
      <c r="C63" s="266"/>
      <c r="D63" s="125"/>
      <c r="E63" s="126"/>
      <c r="F63" s="286">
        <v>0</v>
      </c>
      <c r="G63" s="179">
        <f t="shared" si="0"/>
        <v>0</v>
      </c>
      <c r="H63" s="286">
        <v>0</v>
      </c>
      <c r="I63" s="209">
        <f t="shared" si="1"/>
        <v>0</v>
      </c>
    </row>
    <row r="64" spans="1:9" ht="12.75">
      <c r="A64" s="111">
        <v>28</v>
      </c>
      <c r="B64" s="121" t="s">
        <v>30</v>
      </c>
      <c r="C64" s="270"/>
      <c r="D64" s="122">
        <v>100</v>
      </c>
      <c r="E64" s="123" t="s">
        <v>23</v>
      </c>
      <c r="F64" s="286">
        <v>0</v>
      </c>
      <c r="G64" s="179">
        <f t="shared" si="0"/>
        <v>0</v>
      </c>
      <c r="H64" s="286">
        <v>0</v>
      </c>
      <c r="I64" s="209">
        <f t="shared" si="1"/>
        <v>0</v>
      </c>
    </row>
    <row r="65" spans="1:9" ht="12.75">
      <c r="A65" s="210"/>
      <c r="B65" s="150" t="s">
        <v>104</v>
      </c>
      <c r="C65" s="266"/>
      <c r="D65" s="125"/>
      <c r="E65" s="126"/>
      <c r="F65" s="286">
        <v>0</v>
      </c>
      <c r="G65" s="179">
        <f t="shared" si="0"/>
        <v>0</v>
      </c>
      <c r="H65" s="286">
        <v>0</v>
      </c>
      <c r="I65" s="209">
        <f t="shared" si="1"/>
        <v>0</v>
      </c>
    </row>
    <row r="66" spans="1:9" ht="12.75">
      <c r="A66" s="111"/>
      <c r="B66" s="109" t="s">
        <v>16</v>
      </c>
      <c r="C66" s="274"/>
      <c r="D66" s="146"/>
      <c r="E66" s="33"/>
      <c r="F66" s="286">
        <v>0</v>
      </c>
      <c r="G66" s="179">
        <f t="shared" si="0"/>
        <v>0</v>
      </c>
      <c r="H66" s="286">
        <v>0</v>
      </c>
      <c r="I66" s="209">
        <f t="shared" si="1"/>
        <v>0</v>
      </c>
    </row>
    <row r="67" spans="1:9" ht="12.75">
      <c r="A67" s="211">
        <v>29</v>
      </c>
      <c r="B67" s="121" t="s">
        <v>31</v>
      </c>
      <c r="C67" s="275"/>
      <c r="D67" s="153">
        <v>11325</v>
      </c>
      <c r="E67" s="154" t="s">
        <v>1</v>
      </c>
      <c r="F67" s="286">
        <v>0</v>
      </c>
      <c r="G67" s="179">
        <f t="shared" si="0"/>
        <v>0</v>
      </c>
      <c r="H67" s="286">
        <v>0</v>
      </c>
      <c r="I67" s="209">
        <f t="shared" si="1"/>
        <v>0</v>
      </c>
    </row>
    <row r="68" spans="1:33" s="110" customFormat="1" ht="12.75">
      <c r="A68" s="212"/>
      <c r="B68" s="150" t="s">
        <v>60</v>
      </c>
      <c r="C68" s="267"/>
      <c r="D68" s="125"/>
      <c r="E68" s="126"/>
      <c r="F68" s="286">
        <v>0</v>
      </c>
      <c r="G68" s="179">
        <f t="shared" si="0"/>
        <v>0</v>
      </c>
      <c r="H68" s="286">
        <v>0</v>
      </c>
      <c r="I68" s="209">
        <f t="shared" si="1"/>
        <v>0</v>
      </c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</row>
    <row r="69" spans="1:33" s="110" customFormat="1" ht="12.75">
      <c r="A69" s="111">
        <v>30</v>
      </c>
      <c r="B69" s="127" t="s">
        <v>32</v>
      </c>
      <c r="C69" s="271"/>
      <c r="D69" s="122">
        <v>500</v>
      </c>
      <c r="E69" s="171" t="s">
        <v>1</v>
      </c>
      <c r="F69" s="286">
        <v>0</v>
      </c>
      <c r="G69" s="179">
        <f t="shared" si="0"/>
        <v>0</v>
      </c>
      <c r="H69" s="286">
        <v>0</v>
      </c>
      <c r="I69" s="209">
        <f t="shared" si="1"/>
        <v>0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</row>
    <row r="70" spans="1:33" s="110" customFormat="1" ht="12.75">
      <c r="A70" s="210"/>
      <c r="B70" s="151" t="s">
        <v>61</v>
      </c>
      <c r="C70" s="269"/>
      <c r="D70" s="125"/>
      <c r="E70" s="168"/>
      <c r="F70" s="286">
        <v>0</v>
      </c>
      <c r="G70" s="179">
        <f t="shared" si="0"/>
        <v>0</v>
      </c>
      <c r="H70" s="286">
        <v>0</v>
      </c>
      <c r="I70" s="209">
        <f t="shared" si="1"/>
        <v>0</v>
      </c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</row>
    <row r="71" spans="1:9" ht="25.5">
      <c r="A71" s="211">
        <v>31</v>
      </c>
      <c r="B71" s="128" t="s">
        <v>115</v>
      </c>
      <c r="C71" s="270"/>
      <c r="D71" s="122">
        <v>2388</v>
      </c>
      <c r="E71" s="123" t="s">
        <v>1</v>
      </c>
      <c r="F71" s="286">
        <v>0</v>
      </c>
      <c r="G71" s="179">
        <f t="shared" si="0"/>
        <v>0</v>
      </c>
      <c r="H71" s="286">
        <v>0</v>
      </c>
      <c r="I71" s="209">
        <f t="shared" si="1"/>
        <v>0</v>
      </c>
    </row>
    <row r="72" spans="1:33" s="110" customFormat="1" ht="12.75">
      <c r="A72" s="212"/>
      <c r="B72" s="152" t="s">
        <v>62</v>
      </c>
      <c r="C72" s="266"/>
      <c r="D72" s="125"/>
      <c r="E72" s="126"/>
      <c r="F72" s="286">
        <v>0</v>
      </c>
      <c r="G72" s="179">
        <f t="shared" si="0"/>
        <v>0</v>
      </c>
      <c r="H72" s="286">
        <v>0</v>
      </c>
      <c r="I72" s="209">
        <f t="shared" si="1"/>
        <v>0</v>
      </c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</row>
    <row r="73" spans="1:33" s="110" customFormat="1" ht="25.5">
      <c r="A73" s="111">
        <v>32</v>
      </c>
      <c r="B73" s="172" t="s">
        <v>33</v>
      </c>
      <c r="C73" s="273"/>
      <c r="D73" s="153">
        <v>500</v>
      </c>
      <c r="E73" s="154" t="s">
        <v>1</v>
      </c>
      <c r="F73" s="286">
        <v>0</v>
      </c>
      <c r="G73" s="179">
        <f t="shared" si="0"/>
        <v>0</v>
      </c>
      <c r="H73" s="286">
        <v>0</v>
      </c>
      <c r="I73" s="209">
        <f t="shared" si="1"/>
        <v>0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</row>
    <row r="74" spans="1:33" s="110" customFormat="1" ht="12.75">
      <c r="A74" s="210"/>
      <c r="B74" s="198" t="s">
        <v>61</v>
      </c>
      <c r="C74" s="276"/>
      <c r="D74" s="185"/>
      <c r="E74" s="186"/>
      <c r="F74" s="286">
        <v>0</v>
      </c>
      <c r="G74" s="179">
        <f t="shared" si="0"/>
        <v>0</v>
      </c>
      <c r="H74" s="286">
        <v>0</v>
      </c>
      <c r="I74" s="209">
        <f t="shared" si="1"/>
        <v>0</v>
      </c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</row>
    <row r="75" spans="1:9" ht="12.75">
      <c r="A75" s="211">
        <v>33</v>
      </c>
      <c r="B75" s="128" t="s">
        <v>72</v>
      </c>
      <c r="C75" s="275"/>
      <c r="D75" s="153">
        <v>250</v>
      </c>
      <c r="E75" s="154" t="s">
        <v>1</v>
      </c>
      <c r="F75" s="286">
        <v>0</v>
      </c>
      <c r="G75" s="179">
        <f aca="true" t="shared" si="2" ref="G75:G125">F75*D75</f>
        <v>0</v>
      </c>
      <c r="H75" s="286">
        <v>0</v>
      </c>
      <c r="I75" s="209">
        <f aca="true" t="shared" si="3" ref="I75:I125">H75*D75</f>
        <v>0</v>
      </c>
    </row>
    <row r="76" spans="1:33" s="110" customFormat="1" ht="12.75">
      <c r="A76" s="212"/>
      <c r="B76" s="152" t="s">
        <v>99</v>
      </c>
      <c r="C76" s="267"/>
      <c r="D76" s="125"/>
      <c r="E76" s="126"/>
      <c r="F76" s="286">
        <v>0</v>
      </c>
      <c r="G76" s="179">
        <f t="shared" si="2"/>
        <v>0</v>
      </c>
      <c r="H76" s="286">
        <v>0</v>
      </c>
      <c r="I76" s="209">
        <f t="shared" si="3"/>
        <v>0</v>
      </c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</row>
    <row r="77" spans="1:9" ht="12.75">
      <c r="A77" s="111">
        <v>34</v>
      </c>
      <c r="B77" s="128" t="s">
        <v>34</v>
      </c>
      <c r="C77" s="275"/>
      <c r="D77" s="153">
        <v>10833</v>
      </c>
      <c r="E77" s="154" t="s">
        <v>5</v>
      </c>
      <c r="F77" s="286">
        <v>0</v>
      </c>
      <c r="G77" s="179">
        <f t="shared" si="2"/>
        <v>0</v>
      </c>
      <c r="H77" s="286">
        <v>0</v>
      </c>
      <c r="I77" s="209">
        <f t="shared" si="3"/>
        <v>0</v>
      </c>
    </row>
    <row r="78" spans="1:9" ht="12.75">
      <c r="A78" s="210"/>
      <c r="B78" s="152" t="s">
        <v>116</v>
      </c>
      <c r="C78" s="267"/>
      <c r="D78" s="125"/>
      <c r="E78" s="126"/>
      <c r="F78" s="286">
        <v>0</v>
      </c>
      <c r="G78" s="179">
        <f t="shared" si="2"/>
        <v>0</v>
      </c>
      <c r="H78" s="286">
        <v>0</v>
      </c>
      <c r="I78" s="209">
        <f t="shared" si="3"/>
        <v>0</v>
      </c>
    </row>
    <row r="79" spans="1:9" ht="12.75">
      <c r="A79" s="211">
        <v>35</v>
      </c>
      <c r="B79" s="121" t="s">
        <v>35</v>
      </c>
      <c r="C79" s="275"/>
      <c r="D79" s="153">
        <v>10833</v>
      </c>
      <c r="E79" s="154" t="s">
        <v>5</v>
      </c>
      <c r="F79" s="286">
        <v>0</v>
      </c>
      <c r="G79" s="179">
        <f t="shared" si="2"/>
        <v>0</v>
      </c>
      <c r="H79" s="286">
        <v>0</v>
      </c>
      <c r="I79" s="209">
        <f t="shared" si="3"/>
        <v>0</v>
      </c>
    </row>
    <row r="80" spans="1:9" ht="12.75">
      <c r="A80" s="212"/>
      <c r="B80" s="152" t="s">
        <v>116</v>
      </c>
      <c r="C80" s="267"/>
      <c r="D80" s="125"/>
      <c r="E80" s="126"/>
      <c r="F80" s="286">
        <v>0</v>
      </c>
      <c r="G80" s="179">
        <f t="shared" si="2"/>
        <v>0</v>
      </c>
      <c r="H80" s="286">
        <v>0</v>
      </c>
      <c r="I80" s="209">
        <f t="shared" si="3"/>
        <v>0</v>
      </c>
    </row>
    <row r="81" spans="1:9" ht="12.75">
      <c r="A81" s="111">
        <v>36</v>
      </c>
      <c r="B81" s="155" t="s">
        <v>36</v>
      </c>
      <c r="C81" s="277"/>
      <c r="D81" s="153">
        <v>1800</v>
      </c>
      <c r="E81" s="187" t="s">
        <v>1</v>
      </c>
      <c r="F81" s="286">
        <v>0</v>
      </c>
      <c r="G81" s="179">
        <f t="shared" si="2"/>
        <v>0</v>
      </c>
      <c r="H81" s="286">
        <v>0</v>
      </c>
      <c r="I81" s="209">
        <f t="shared" si="3"/>
        <v>0</v>
      </c>
    </row>
    <row r="82" spans="1:9" ht="12.75">
      <c r="A82" s="210"/>
      <c r="B82" s="151" t="s">
        <v>63</v>
      </c>
      <c r="C82" s="278"/>
      <c r="D82" s="125"/>
      <c r="E82" s="188"/>
      <c r="F82" s="286">
        <v>0</v>
      </c>
      <c r="G82" s="179">
        <f t="shared" si="2"/>
        <v>0</v>
      </c>
      <c r="H82" s="286">
        <v>0</v>
      </c>
      <c r="I82" s="209">
        <f t="shared" si="3"/>
        <v>0</v>
      </c>
    </row>
    <row r="83" spans="1:33" s="44" customFormat="1" ht="12.75">
      <c r="A83" s="211">
        <v>37</v>
      </c>
      <c r="B83" s="128" t="s">
        <v>37</v>
      </c>
      <c r="C83" s="275"/>
      <c r="D83" s="153">
        <v>1500</v>
      </c>
      <c r="E83" s="154" t="s">
        <v>1</v>
      </c>
      <c r="F83" s="286">
        <v>0</v>
      </c>
      <c r="G83" s="179">
        <f t="shared" si="2"/>
        <v>0</v>
      </c>
      <c r="H83" s="286">
        <v>0</v>
      </c>
      <c r="I83" s="209">
        <f t="shared" si="3"/>
        <v>0</v>
      </c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</row>
    <row r="84" spans="1:33" s="44" customFormat="1" ht="12.75">
      <c r="A84" s="212"/>
      <c r="B84" s="152" t="s">
        <v>64</v>
      </c>
      <c r="C84" s="267"/>
      <c r="D84" s="125"/>
      <c r="E84" s="126"/>
      <c r="F84" s="286">
        <v>0</v>
      </c>
      <c r="G84" s="179">
        <f t="shared" si="2"/>
        <v>0</v>
      </c>
      <c r="H84" s="286">
        <v>0</v>
      </c>
      <c r="I84" s="209">
        <f t="shared" si="3"/>
        <v>0</v>
      </c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</row>
    <row r="85" spans="1:9" ht="12.75">
      <c r="A85" s="111">
        <v>38</v>
      </c>
      <c r="B85" s="199" t="s">
        <v>38</v>
      </c>
      <c r="C85" s="275"/>
      <c r="D85" s="153">
        <v>1000</v>
      </c>
      <c r="E85" s="154" t="s">
        <v>1</v>
      </c>
      <c r="F85" s="286">
        <v>0</v>
      </c>
      <c r="G85" s="179">
        <f t="shared" si="2"/>
        <v>0</v>
      </c>
      <c r="H85" s="286">
        <v>0</v>
      </c>
      <c r="I85" s="209">
        <f t="shared" si="3"/>
        <v>0</v>
      </c>
    </row>
    <row r="86" spans="1:9" ht="12.75">
      <c r="A86" s="210"/>
      <c r="B86" s="150" t="s">
        <v>65</v>
      </c>
      <c r="C86" s="267"/>
      <c r="D86" s="125"/>
      <c r="E86" s="126"/>
      <c r="F86" s="286">
        <v>0</v>
      </c>
      <c r="G86" s="179">
        <f t="shared" si="2"/>
        <v>0</v>
      </c>
      <c r="H86" s="286">
        <v>0</v>
      </c>
      <c r="I86" s="209">
        <f t="shared" si="3"/>
        <v>0</v>
      </c>
    </row>
    <row r="87" spans="1:9" ht="12.75">
      <c r="A87" s="211">
        <v>39</v>
      </c>
      <c r="B87" s="156" t="s">
        <v>73</v>
      </c>
      <c r="C87" s="279"/>
      <c r="D87" s="122">
        <v>1260</v>
      </c>
      <c r="E87" s="187" t="s">
        <v>1</v>
      </c>
      <c r="F87" s="286">
        <v>0</v>
      </c>
      <c r="G87" s="179">
        <f t="shared" si="2"/>
        <v>0</v>
      </c>
      <c r="H87" s="286">
        <v>0</v>
      </c>
      <c r="I87" s="209">
        <f t="shared" si="3"/>
        <v>0</v>
      </c>
    </row>
    <row r="88" spans="1:33" s="57" customFormat="1" ht="12.75">
      <c r="A88" s="212"/>
      <c r="B88" s="157" t="s">
        <v>74</v>
      </c>
      <c r="C88" s="280"/>
      <c r="D88" s="189"/>
      <c r="E88" s="190"/>
      <c r="F88" s="286">
        <v>0</v>
      </c>
      <c r="G88" s="179">
        <f t="shared" si="2"/>
        <v>0</v>
      </c>
      <c r="H88" s="286">
        <v>0</v>
      </c>
      <c r="I88" s="209">
        <f t="shared" si="3"/>
        <v>0</v>
      </c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</row>
    <row r="89" spans="1:9" ht="12.75">
      <c r="A89" s="111">
        <v>40</v>
      </c>
      <c r="B89" s="156" t="s">
        <v>75</v>
      </c>
      <c r="C89" s="279"/>
      <c r="D89" s="122">
        <v>336</v>
      </c>
      <c r="E89" s="187" t="s">
        <v>1</v>
      </c>
      <c r="F89" s="286">
        <v>0</v>
      </c>
      <c r="G89" s="179">
        <f t="shared" si="2"/>
        <v>0</v>
      </c>
      <c r="H89" s="286">
        <v>0</v>
      </c>
      <c r="I89" s="209">
        <f t="shared" si="3"/>
        <v>0</v>
      </c>
    </row>
    <row r="90" spans="1:9" ht="12.75">
      <c r="A90" s="210"/>
      <c r="B90" s="157" t="s">
        <v>76</v>
      </c>
      <c r="C90" s="279"/>
      <c r="D90" s="122"/>
      <c r="E90" s="187"/>
      <c r="F90" s="286">
        <v>0</v>
      </c>
      <c r="G90" s="179">
        <f t="shared" si="2"/>
        <v>0</v>
      </c>
      <c r="H90" s="286">
        <v>0</v>
      </c>
      <c r="I90" s="209">
        <f t="shared" si="3"/>
        <v>0</v>
      </c>
    </row>
    <row r="91" spans="1:9" ht="12.75">
      <c r="A91" s="211">
        <v>41</v>
      </c>
      <c r="B91" s="155" t="s">
        <v>39</v>
      </c>
      <c r="C91" s="277"/>
      <c r="D91" s="153">
        <v>500</v>
      </c>
      <c r="E91" s="187" t="s">
        <v>5</v>
      </c>
      <c r="F91" s="286">
        <v>0</v>
      </c>
      <c r="G91" s="179">
        <f t="shared" si="2"/>
        <v>0</v>
      </c>
      <c r="H91" s="286">
        <v>0</v>
      </c>
      <c r="I91" s="209">
        <f t="shared" si="3"/>
        <v>0</v>
      </c>
    </row>
    <row r="92" spans="1:9" ht="12.75">
      <c r="A92" s="212"/>
      <c r="B92" s="151" t="s">
        <v>66</v>
      </c>
      <c r="C92" s="278"/>
      <c r="D92" s="125"/>
      <c r="E92" s="188"/>
      <c r="F92" s="286">
        <v>0</v>
      </c>
      <c r="G92" s="179">
        <f t="shared" si="2"/>
        <v>0</v>
      </c>
      <c r="H92" s="286">
        <v>0</v>
      </c>
      <c r="I92" s="209">
        <f t="shared" si="3"/>
        <v>0</v>
      </c>
    </row>
    <row r="93" spans="1:9" ht="12.75">
      <c r="A93" s="111">
        <v>42</v>
      </c>
      <c r="B93" s="121" t="s">
        <v>40</v>
      </c>
      <c r="C93" s="275"/>
      <c r="D93" s="153">
        <v>350</v>
      </c>
      <c r="E93" s="154" t="s">
        <v>5</v>
      </c>
      <c r="F93" s="286">
        <v>0</v>
      </c>
      <c r="G93" s="179">
        <f t="shared" si="2"/>
        <v>0</v>
      </c>
      <c r="H93" s="286">
        <v>0</v>
      </c>
      <c r="I93" s="209">
        <f t="shared" si="3"/>
        <v>0</v>
      </c>
    </row>
    <row r="94" spans="1:9" ht="12.75">
      <c r="A94" s="210"/>
      <c r="B94" s="150" t="s">
        <v>67</v>
      </c>
      <c r="C94" s="267"/>
      <c r="D94" s="125"/>
      <c r="E94" s="126"/>
      <c r="F94" s="286">
        <v>0</v>
      </c>
      <c r="G94" s="179">
        <f t="shared" si="2"/>
        <v>0</v>
      </c>
      <c r="H94" s="286">
        <v>0</v>
      </c>
      <c r="I94" s="209">
        <f t="shared" si="3"/>
        <v>0</v>
      </c>
    </row>
    <row r="95" spans="1:9" ht="12.75">
      <c r="A95" s="211">
        <v>43</v>
      </c>
      <c r="B95" s="155" t="s">
        <v>41</v>
      </c>
      <c r="C95" s="277"/>
      <c r="D95" s="153">
        <v>100</v>
      </c>
      <c r="E95" s="187" t="s">
        <v>5</v>
      </c>
      <c r="F95" s="286">
        <v>0</v>
      </c>
      <c r="G95" s="179">
        <f t="shared" si="2"/>
        <v>0</v>
      </c>
      <c r="H95" s="286">
        <v>0</v>
      </c>
      <c r="I95" s="209">
        <f t="shared" si="3"/>
        <v>0</v>
      </c>
    </row>
    <row r="96" spans="1:9" ht="12.75">
      <c r="A96" s="212"/>
      <c r="B96" s="151" t="s">
        <v>65</v>
      </c>
      <c r="C96" s="278"/>
      <c r="D96" s="125"/>
      <c r="E96" s="188"/>
      <c r="F96" s="286">
        <v>0</v>
      </c>
      <c r="G96" s="179">
        <f t="shared" si="2"/>
        <v>0</v>
      </c>
      <c r="H96" s="286">
        <v>0</v>
      </c>
      <c r="I96" s="209">
        <f t="shared" si="3"/>
        <v>0</v>
      </c>
    </row>
    <row r="97" spans="1:9" ht="12.75">
      <c r="A97" s="111">
        <v>44</v>
      </c>
      <c r="B97" s="121" t="s">
        <v>117</v>
      </c>
      <c r="C97" s="275"/>
      <c r="D97" s="153">
        <v>120</v>
      </c>
      <c r="E97" s="154" t="s">
        <v>5</v>
      </c>
      <c r="F97" s="286">
        <v>0</v>
      </c>
      <c r="G97" s="179">
        <f t="shared" si="2"/>
        <v>0</v>
      </c>
      <c r="H97" s="286">
        <v>0</v>
      </c>
      <c r="I97" s="209">
        <f t="shared" si="3"/>
        <v>0</v>
      </c>
    </row>
    <row r="98" spans="1:9" ht="12.75">
      <c r="A98" s="210"/>
      <c r="B98" s="150" t="s">
        <v>100</v>
      </c>
      <c r="C98" s="267"/>
      <c r="D98" s="125"/>
      <c r="E98" s="126"/>
      <c r="F98" s="286">
        <v>0</v>
      </c>
      <c r="G98" s="179">
        <f t="shared" si="2"/>
        <v>0</v>
      </c>
      <c r="H98" s="286">
        <v>0</v>
      </c>
      <c r="I98" s="209">
        <f t="shared" si="3"/>
        <v>0</v>
      </c>
    </row>
    <row r="99" spans="1:9" ht="12.75">
      <c r="A99" s="211">
        <v>45</v>
      </c>
      <c r="B99" s="155" t="s">
        <v>43</v>
      </c>
      <c r="C99" s="277"/>
      <c r="D99" s="153">
        <v>600</v>
      </c>
      <c r="E99" s="187" t="s">
        <v>5</v>
      </c>
      <c r="F99" s="286">
        <v>0</v>
      </c>
      <c r="G99" s="179">
        <f t="shared" si="2"/>
        <v>0</v>
      </c>
      <c r="H99" s="286">
        <v>0</v>
      </c>
      <c r="I99" s="209">
        <f t="shared" si="3"/>
        <v>0</v>
      </c>
    </row>
    <row r="100" spans="1:9" ht="12.75">
      <c r="A100" s="212"/>
      <c r="B100" s="151" t="s">
        <v>101</v>
      </c>
      <c r="C100" s="278"/>
      <c r="D100" s="125"/>
      <c r="E100" s="188"/>
      <c r="F100" s="286">
        <v>0</v>
      </c>
      <c r="G100" s="179">
        <f t="shared" si="2"/>
        <v>0</v>
      </c>
      <c r="H100" s="286">
        <v>0</v>
      </c>
      <c r="I100" s="209">
        <f t="shared" si="3"/>
        <v>0</v>
      </c>
    </row>
    <row r="101" spans="1:9" ht="25.5">
      <c r="A101" s="111">
        <v>46</v>
      </c>
      <c r="B101" s="121" t="s">
        <v>24</v>
      </c>
      <c r="C101" s="275"/>
      <c r="D101" s="153">
        <v>60</v>
      </c>
      <c r="E101" s="154" t="s">
        <v>5</v>
      </c>
      <c r="F101" s="286">
        <v>0</v>
      </c>
      <c r="G101" s="179">
        <f t="shared" si="2"/>
        <v>0</v>
      </c>
      <c r="H101" s="286">
        <v>0</v>
      </c>
      <c r="I101" s="209">
        <f t="shared" si="3"/>
        <v>0</v>
      </c>
    </row>
    <row r="102" spans="1:9" ht="12.75">
      <c r="A102" s="210"/>
      <c r="B102" s="150" t="s">
        <v>102</v>
      </c>
      <c r="C102" s="267"/>
      <c r="D102" s="125"/>
      <c r="E102" s="126"/>
      <c r="F102" s="286">
        <v>0</v>
      </c>
      <c r="G102" s="179">
        <f t="shared" si="2"/>
        <v>0</v>
      </c>
      <c r="H102" s="286">
        <v>0</v>
      </c>
      <c r="I102" s="209">
        <f t="shared" si="3"/>
        <v>0</v>
      </c>
    </row>
    <row r="103" spans="1:9" ht="12.75">
      <c r="A103" s="211">
        <v>47</v>
      </c>
      <c r="B103" s="191" t="s">
        <v>77</v>
      </c>
      <c r="C103" s="281"/>
      <c r="D103" s="192">
        <v>1230</v>
      </c>
      <c r="E103" s="191" t="s">
        <v>5</v>
      </c>
      <c r="F103" s="286">
        <v>0</v>
      </c>
      <c r="G103" s="179">
        <f t="shared" si="2"/>
        <v>0</v>
      </c>
      <c r="H103" s="286">
        <v>0</v>
      </c>
      <c r="I103" s="209">
        <f t="shared" si="3"/>
        <v>0</v>
      </c>
    </row>
    <row r="104" spans="1:9" ht="12.75">
      <c r="A104" s="212"/>
      <c r="B104" s="150" t="s">
        <v>78</v>
      </c>
      <c r="C104" s="281"/>
      <c r="D104" s="192"/>
      <c r="E104" s="191"/>
      <c r="F104" s="286">
        <v>0</v>
      </c>
      <c r="G104" s="179">
        <f t="shared" si="2"/>
        <v>0</v>
      </c>
      <c r="H104" s="286">
        <v>0</v>
      </c>
      <c r="I104" s="209">
        <f t="shared" si="3"/>
        <v>0</v>
      </c>
    </row>
    <row r="105" spans="1:9" ht="12.75">
      <c r="A105" s="111">
        <v>48</v>
      </c>
      <c r="B105" s="191" t="s">
        <v>79</v>
      </c>
      <c r="C105" s="281"/>
      <c r="D105" s="192">
        <v>1230</v>
      </c>
      <c r="E105" s="191" t="s">
        <v>5</v>
      </c>
      <c r="F105" s="286">
        <v>0</v>
      </c>
      <c r="G105" s="179">
        <f t="shared" si="2"/>
        <v>0</v>
      </c>
      <c r="H105" s="286">
        <v>0</v>
      </c>
      <c r="I105" s="209">
        <f t="shared" si="3"/>
        <v>0</v>
      </c>
    </row>
    <row r="106" spans="1:9" ht="12.75">
      <c r="A106" s="210"/>
      <c r="B106" s="150" t="s">
        <v>78</v>
      </c>
      <c r="C106" s="281"/>
      <c r="D106" s="192"/>
      <c r="E106" s="191"/>
      <c r="F106" s="286">
        <v>0</v>
      </c>
      <c r="G106" s="179">
        <f t="shared" si="2"/>
        <v>0</v>
      </c>
      <c r="H106" s="286">
        <v>0</v>
      </c>
      <c r="I106" s="209">
        <f t="shared" si="3"/>
        <v>0</v>
      </c>
    </row>
    <row r="107" spans="1:9" ht="38.25">
      <c r="A107" s="211">
        <v>49</v>
      </c>
      <c r="B107" s="191" t="s">
        <v>80</v>
      </c>
      <c r="C107" s="281"/>
      <c r="D107" s="192">
        <v>1</v>
      </c>
      <c r="E107" s="191" t="s">
        <v>81</v>
      </c>
      <c r="F107" s="286">
        <v>0</v>
      </c>
      <c r="G107" s="179">
        <f t="shared" si="2"/>
        <v>0</v>
      </c>
      <c r="H107" s="286">
        <v>0</v>
      </c>
      <c r="I107" s="209">
        <f t="shared" si="3"/>
        <v>0</v>
      </c>
    </row>
    <row r="108" spans="1:9" ht="12.75">
      <c r="A108" s="212"/>
      <c r="B108" s="150" t="s">
        <v>25</v>
      </c>
      <c r="C108" s="281"/>
      <c r="D108" s="192"/>
      <c r="E108" s="191"/>
      <c r="F108" s="286">
        <v>0</v>
      </c>
      <c r="G108" s="179">
        <f t="shared" si="2"/>
        <v>0</v>
      </c>
      <c r="H108" s="286">
        <v>0</v>
      </c>
      <c r="I108" s="209">
        <f t="shared" si="3"/>
        <v>0</v>
      </c>
    </row>
    <row r="109" spans="1:9" ht="51">
      <c r="A109" s="111">
        <v>50</v>
      </c>
      <c r="B109" s="158" t="s">
        <v>82</v>
      </c>
      <c r="C109" s="279"/>
      <c r="D109" s="122">
        <v>100</v>
      </c>
      <c r="E109" s="187" t="s">
        <v>23</v>
      </c>
      <c r="F109" s="286">
        <v>0</v>
      </c>
      <c r="G109" s="179">
        <f t="shared" si="2"/>
        <v>0</v>
      </c>
      <c r="H109" s="286">
        <v>0</v>
      </c>
      <c r="I109" s="209">
        <f t="shared" si="3"/>
        <v>0</v>
      </c>
    </row>
    <row r="110" spans="1:9" ht="12.75">
      <c r="A110" s="210"/>
      <c r="B110" s="151" t="s">
        <v>104</v>
      </c>
      <c r="C110" s="279"/>
      <c r="D110" s="122"/>
      <c r="E110" s="187"/>
      <c r="F110" s="286">
        <v>0</v>
      </c>
      <c r="G110" s="179">
        <f t="shared" si="2"/>
        <v>0</v>
      </c>
      <c r="H110" s="286">
        <v>0</v>
      </c>
      <c r="I110" s="209">
        <f t="shared" si="3"/>
        <v>0</v>
      </c>
    </row>
    <row r="111" spans="1:9" ht="25.5">
      <c r="A111" s="211">
        <v>51</v>
      </c>
      <c r="B111" s="127" t="s">
        <v>44</v>
      </c>
      <c r="C111" s="271"/>
      <c r="D111" s="122">
        <v>100</v>
      </c>
      <c r="E111" s="171" t="s">
        <v>23</v>
      </c>
      <c r="F111" s="286">
        <v>0</v>
      </c>
      <c r="G111" s="179">
        <f t="shared" si="2"/>
        <v>0</v>
      </c>
      <c r="H111" s="286">
        <v>0</v>
      </c>
      <c r="I111" s="209">
        <f t="shared" si="3"/>
        <v>0</v>
      </c>
    </row>
    <row r="112" spans="1:9" ht="12.75">
      <c r="A112" s="212"/>
      <c r="B112" s="151" t="s">
        <v>104</v>
      </c>
      <c r="C112" s="269"/>
      <c r="D112" s="125"/>
      <c r="E112" s="168"/>
      <c r="F112" s="286">
        <v>0</v>
      </c>
      <c r="G112" s="179">
        <f t="shared" si="2"/>
        <v>0</v>
      </c>
      <c r="H112" s="286">
        <v>0</v>
      </c>
      <c r="I112" s="209">
        <f t="shared" si="3"/>
        <v>0</v>
      </c>
    </row>
    <row r="113" spans="1:9" ht="12.75">
      <c r="A113" s="31"/>
      <c r="B113" s="109" t="s">
        <v>19</v>
      </c>
      <c r="C113" s="274"/>
      <c r="D113" s="146"/>
      <c r="E113" s="37"/>
      <c r="F113" s="286">
        <v>0</v>
      </c>
      <c r="G113" s="179">
        <f t="shared" si="2"/>
        <v>0</v>
      </c>
      <c r="H113" s="286">
        <v>0</v>
      </c>
      <c r="I113" s="209">
        <f t="shared" si="3"/>
        <v>0</v>
      </c>
    </row>
    <row r="114" spans="1:9" ht="12.75">
      <c r="A114" s="159">
        <v>52</v>
      </c>
      <c r="B114" s="162" t="s">
        <v>45</v>
      </c>
      <c r="C114" s="282"/>
      <c r="D114" s="160">
        <v>425</v>
      </c>
      <c r="E114" s="161" t="s">
        <v>5</v>
      </c>
      <c r="F114" s="286">
        <v>0</v>
      </c>
      <c r="G114" s="179">
        <f t="shared" si="2"/>
        <v>0</v>
      </c>
      <c r="H114" s="286">
        <v>0</v>
      </c>
      <c r="I114" s="209">
        <f t="shared" si="3"/>
        <v>0</v>
      </c>
    </row>
    <row r="115" spans="1:9" ht="12.75">
      <c r="A115" s="159">
        <v>53</v>
      </c>
      <c r="B115" s="162" t="s">
        <v>46</v>
      </c>
      <c r="C115" s="282"/>
      <c r="D115" s="160">
        <v>1</v>
      </c>
      <c r="E115" s="161" t="s">
        <v>5</v>
      </c>
      <c r="F115" s="286">
        <v>0</v>
      </c>
      <c r="G115" s="179">
        <f t="shared" si="2"/>
        <v>0</v>
      </c>
      <c r="H115" s="286">
        <v>0</v>
      </c>
      <c r="I115" s="209">
        <f t="shared" si="3"/>
        <v>0</v>
      </c>
    </row>
    <row r="116" spans="1:9" ht="12.75">
      <c r="A116" s="159">
        <v>54</v>
      </c>
      <c r="B116" s="162" t="s">
        <v>47</v>
      </c>
      <c r="C116" s="282"/>
      <c r="D116" s="160">
        <v>1</v>
      </c>
      <c r="E116" s="161" t="s">
        <v>5</v>
      </c>
      <c r="F116" s="286"/>
      <c r="G116" s="179">
        <f t="shared" si="2"/>
        <v>0</v>
      </c>
      <c r="H116" s="286"/>
      <c r="I116" s="209">
        <f t="shared" si="3"/>
        <v>0</v>
      </c>
    </row>
    <row r="117" spans="1:9" ht="12.75">
      <c r="A117" s="159">
        <v>55</v>
      </c>
      <c r="B117" s="162" t="s">
        <v>48</v>
      </c>
      <c r="C117" s="282"/>
      <c r="D117" s="160">
        <v>1</v>
      </c>
      <c r="E117" s="161" t="s">
        <v>5</v>
      </c>
      <c r="F117" s="286"/>
      <c r="G117" s="179">
        <f t="shared" si="2"/>
        <v>0</v>
      </c>
      <c r="H117" s="286"/>
      <c r="I117" s="209">
        <f t="shared" si="3"/>
        <v>0</v>
      </c>
    </row>
    <row r="118" spans="1:9" ht="12.75">
      <c r="A118" s="159">
        <v>56</v>
      </c>
      <c r="B118" s="193" t="s">
        <v>103</v>
      </c>
      <c r="C118" s="282"/>
      <c r="D118" s="160">
        <v>1</v>
      </c>
      <c r="E118" s="161" t="s">
        <v>5</v>
      </c>
      <c r="F118" s="286"/>
      <c r="G118" s="179">
        <f t="shared" si="2"/>
        <v>0</v>
      </c>
      <c r="H118" s="286"/>
      <c r="I118" s="209">
        <f t="shared" si="3"/>
        <v>0</v>
      </c>
    </row>
    <row r="119" spans="1:9" ht="12.75">
      <c r="A119" s="159">
        <v>57</v>
      </c>
      <c r="B119" s="193" t="s">
        <v>106</v>
      </c>
      <c r="C119" s="282"/>
      <c r="D119" s="160">
        <v>1</v>
      </c>
      <c r="E119" s="161" t="s">
        <v>5</v>
      </c>
      <c r="F119" s="286"/>
      <c r="G119" s="179">
        <f t="shared" si="2"/>
        <v>0</v>
      </c>
      <c r="H119" s="286"/>
      <c r="I119" s="209">
        <f t="shared" si="3"/>
        <v>0</v>
      </c>
    </row>
    <row r="120" spans="1:9" ht="12.75">
      <c r="A120" s="159">
        <v>58</v>
      </c>
      <c r="B120" s="162" t="s">
        <v>83</v>
      </c>
      <c r="C120" s="282"/>
      <c r="D120" s="160">
        <v>1</v>
      </c>
      <c r="E120" s="161" t="s">
        <v>5</v>
      </c>
      <c r="F120" s="286"/>
      <c r="G120" s="179">
        <f t="shared" si="2"/>
        <v>0</v>
      </c>
      <c r="H120" s="286"/>
      <c r="I120" s="209">
        <f t="shared" si="3"/>
        <v>0</v>
      </c>
    </row>
    <row r="121" spans="1:9" ht="12.75">
      <c r="A121" s="159">
        <v>59</v>
      </c>
      <c r="B121" s="162" t="s">
        <v>49</v>
      </c>
      <c r="C121" s="282"/>
      <c r="D121" s="160">
        <v>1</v>
      </c>
      <c r="E121" s="161" t="s">
        <v>5</v>
      </c>
      <c r="F121" s="286"/>
      <c r="G121" s="179">
        <f t="shared" si="2"/>
        <v>0</v>
      </c>
      <c r="H121" s="286"/>
      <c r="I121" s="209">
        <f t="shared" si="3"/>
        <v>0</v>
      </c>
    </row>
    <row r="122" spans="1:9" ht="12.75">
      <c r="A122" s="159">
        <v>60</v>
      </c>
      <c r="B122" s="163" t="s">
        <v>84</v>
      </c>
      <c r="C122" s="283"/>
      <c r="D122" s="164">
        <v>1</v>
      </c>
      <c r="E122" s="165" t="s">
        <v>81</v>
      </c>
      <c r="F122" s="286"/>
      <c r="G122" s="179">
        <f t="shared" si="2"/>
        <v>0</v>
      </c>
      <c r="H122" s="286"/>
      <c r="I122" s="209">
        <f t="shared" si="3"/>
        <v>0</v>
      </c>
    </row>
    <row r="123" spans="1:9" ht="12.75">
      <c r="A123" s="159">
        <v>61</v>
      </c>
      <c r="B123" s="258" t="s">
        <v>124</v>
      </c>
      <c r="C123" s="283"/>
      <c r="D123" s="164">
        <v>1</v>
      </c>
      <c r="E123" s="165" t="s">
        <v>81</v>
      </c>
      <c r="F123" s="286">
        <v>0</v>
      </c>
      <c r="G123" s="179">
        <f t="shared" si="2"/>
        <v>0</v>
      </c>
      <c r="H123" s="286">
        <v>0</v>
      </c>
      <c r="I123" s="209">
        <f t="shared" si="3"/>
        <v>0</v>
      </c>
    </row>
    <row r="124" spans="1:9" ht="12.75">
      <c r="A124" s="159">
        <v>62</v>
      </c>
      <c r="B124" s="166" t="s">
        <v>85</v>
      </c>
      <c r="C124" s="284"/>
      <c r="D124" s="167">
        <v>60</v>
      </c>
      <c r="E124" s="166" t="s">
        <v>23</v>
      </c>
      <c r="F124" s="286">
        <v>0</v>
      </c>
      <c r="G124" s="179">
        <f t="shared" si="2"/>
        <v>0</v>
      </c>
      <c r="H124" s="286">
        <v>0</v>
      </c>
      <c r="I124" s="209">
        <f t="shared" si="3"/>
        <v>0</v>
      </c>
    </row>
    <row r="125" spans="1:9" ht="12.75">
      <c r="A125" s="159">
        <v>63</v>
      </c>
      <c r="B125" s="163" t="s">
        <v>86</v>
      </c>
      <c r="C125" s="285"/>
      <c r="D125" s="164">
        <v>1</v>
      </c>
      <c r="E125" s="165" t="s">
        <v>81</v>
      </c>
      <c r="F125" s="286">
        <v>0</v>
      </c>
      <c r="G125" s="179">
        <f t="shared" si="2"/>
        <v>0</v>
      </c>
      <c r="H125" s="286">
        <v>0</v>
      </c>
      <c r="I125" s="209">
        <f t="shared" si="3"/>
        <v>0</v>
      </c>
    </row>
    <row r="126" spans="1:9" ht="12.75">
      <c r="A126" s="38"/>
      <c r="B126" s="39" t="s">
        <v>17</v>
      </c>
      <c r="C126" s="40"/>
      <c r="D126" s="41"/>
      <c r="E126" s="42"/>
      <c r="F126" s="42"/>
      <c r="G126" s="43"/>
      <c r="H126" s="43"/>
      <c r="I126" s="213"/>
    </row>
    <row r="127" spans="1:9" ht="13.5" thickBot="1">
      <c r="A127" s="45"/>
      <c r="B127" s="46"/>
      <c r="C127" s="47"/>
      <c r="D127" s="48"/>
      <c r="E127" s="49"/>
      <c r="F127" s="49"/>
      <c r="G127" s="50"/>
      <c r="H127" s="50"/>
      <c r="I127" s="214"/>
    </row>
    <row r="128" spans="1:9" ht="13.5" thickBot="1">
      <c r="A128" s="216"/>
      <c r="B128" s="217" t="s">
        <v>11</v>
      </c>
      <c r="C128" s="218"/>
      <c r="D128" s="219"/>
      <c r="E128" s="220"/>
      <c r="F128" s="221"/>
      <c r="G128" s="222">
        <f>SUM(G9:G125)</f>
        <v>0</v>
      </c>
      <c r="H128" s="223"/>
      <c r="I128" s="224"/>
    </row>
    <row r="129" spans="1:9" ht="13.5" thickBot="1">
      <c r="A129" s="216"/>
      <c r="B129" s="217" t="s">
        <v>3</v>
      </c>
      <c r="C129" s="218"/>
      <c r="D129" s="219"/>
      <c r="E129" s="220"/>
      <c r="F129" s="221"/>
      <c r="G129" s="223"/>
      <c r="H129" s="223"/>
      <c r="I129" s="225">
        <f>SUM(I8:I125)</f>
        <v>0</v>
      </c>
    </row>
    <row r="130" spans="1:9" ht="13.5" thickBot="1">
      <c r="A130" s="51"/>
      <c r="B130" s="52"/>
      <c r="C130" s="53"/>
      <c r="D130" s="147"/>
      <c r="E130" s="54"/>
      <c r="F130" s="55"/>
      <c r="G130" s="56"/>
      <c r="H130" s="56"/>
      <c r="I130" s="215"/>
    </row>
    <row r="131" spans="1:9" ht="12.75">
      <c r="A131" s="244"/>
      <c r="B131" s="245" t="s">
        <v>18</v>
      </c>
      <c r="C131" s="246"/>
      <c r="D131" s="247"/>
      <c r="E131" s="248"/>
      <c r="F131" s="249"/>
      <c r="G131" s="250"/>
      <c r="H131" s="249"/>
      <c r="I131" s="251">
        <f>SUM(I129,G128)</f>
        <v>0</v>
      </c>
    </row>
    <row r="132" spans="1:9" ht="12.75">
      <c r="A132" s="252"/>
      <c r="B132" s="239" t="s">
        <v>122</v>
      </c>
      <c r="C132" s="240">
        <v>0.15</v>
      </c>
      <c r="D132" s="241"/>
      <c r="E132" s="242"/>
      <c r="F132" s="243"/>
      <c r="G132" s="299">
        <f>I131*C132</f>
        <v>0</v>
      </c>
      <c r="H132" s="299"/>
      <c r="I132" s="300"/>
    </row>
    <row r="133" spans="1:9" ht="13.5" thickBot="1">
      <c r="A133" s="253"/>
      <c r="B133" s="254" t="s">
        <v>123</v>
      </c>
      <c r="C133" s="254"/>
      <c r="D133" s="255"/>
      <c r="E133" s="256"/>
      <c r="F133" s="257"/>
      <c r="G133" s="301">
        <f>G132+I131</f>
        <v>0</v>
      </c>
      <c r="H133" s="301"/>
      <c r="I133" s="302"/>
    </row>
    <row r="138" ht="12.75">
      <c r="H138" s="226"/>
    </row>
    <row r="141" spans="9:11" ht="12.75">
      <c r="I141" s="226"/>
      <c r="K141" s="227"/>
    </row>
  </sheetData>
  <sheetProtection password="A46F" sheet="1"/>
  <mergeCells count="5">
    <mergeCell ref="A1:I1"/>
    <mergeCell ref="A2:I2"/>
    <mergeCell ref="C4:C5"/>
    <mergeCell ref="G132:I132"/>
    <mergeCell ref="G133:I133"/>
  </mergeCells>
  <conditionalFormatting sqref="GA55:GD55 L55:O55 U55:X55 AD55:AG55 AM55:AP55 AV55:AY55 BE55:BH55 BN55:BQ55 BW55:BZ55 CF55:CI55 CO55:CR55 CX55:DA55 DG55:DJ55 DP55:DS55 DY55:EB55 EH55:EK55 EQ55:ET55 EZ55:FC55 FI55:FL55 FR55:FU55 F9:I131">
    <cfRule type="cellIs" priority="55" dxfId="9" operator="equal" stopIfTrue="1">
      <formula>0</formula>
    </cfRule>
  </conditionalFormatting>
  <conditionalFormatting sqref="F10:I125">
    <cfRule type="cellIs" priority="40" dxfId="9" operator="equal" stopIfTrue="1">
      <formula>0</formula>
    </cfRule>
  </conditionalFormatting>
  <conditionalFormatting sqref="F54:I54">
    <cfRule type="cellIs" priority="5" dxfId="9" operator="equal" stopIfTrue="1">
      <formula>0</formula>
    </cfRule>
  </conditionalFormatting>
  <conditionalFormatting sqref="F54 H54">
    <cfRule type="cellIs" priority="4" dxfId="9" operator="equal" stopIfTrue="1">
      <formula>0</formula>
    </cfRule>
  </conditionalFormatting>
  <conditionalFormatting sqref="F56:I57 G57:G60">
    <cfRule type="cellIs" priority="3" dxfId="9" operator="equal" stopIfTrue="1">
      <formula>0</formula>
    </cfRule>
  </conditionalFormatting>
  <conditionalFormatting sqref="F56 H56">
    <cfRule type="cellIs" priority="2" dxfId="9" operator="equal" stopIfTrue="1">
      <formula>0</formula>
    </cfRule>
  </conditionalFormatting>
  <conditionalFormatting sqref="F42:I42">
    <cfRule type="cellIs" priority="1" dxfId="9" operator="equal" stopIfTrue="1">
      <formula>0</formula>
    </cfRule>
  </conditionalFormatting>
  <printOptions horizontalCentered="1"/>
  <pageMargins left="0.1968503937007874" right="0.1968503937007874" top="1.7716535433070868" bottom="0.984251968503937" header="1.3779527559055118" footer="0"/>
  <pageSetup fitToHeight="0" fitToWidth="1" horizontalDpi="300" verticalDpi="300" orientation="portrait" paperSize="9" scale="63" r:id="rId1"/>
  <headerFooter differentFirst="1" alignWithMargins="0">
    <oddHeader>&amp;CRozpočet EPS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David Polášek</cp:lastModifiedBy>
  <cp:lastPrinted>2018-02-16T16:14:21Z</cp:lastPrinted>
  <dcterms:created xsi:type="dcterms:W3CDTF">2013-01-29T06:19:23Z</dcterms:created>
  <dcterms:modified xsi:type="dcterms:W3CDTF">2018-02-16T16:22:01Z</dcterms:modified>
  <cp:category/>
  <cp:version/>
  <cp:contentType/>
  <cp:contentStatus/>
</cp:coreProperties>
</file>