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3B6F1290-FC15-42B4-8011-FF9504781681}" xr6:coauthVersionLast="47" xr6:coauthVersionMax="47" xr10:uidLastSave="{00000000-0000-0000-0000-000000000000}"/>
  <bookViews>
    <workbookView xWindow="-110" yWindow="-110" windowWidth="38620" windowHeight="21100" activeTab="4" xr2:uid="{00000000-000D-0000-FFFF-FFFF00000000}"/>
  </bookViews>
  <sheets>
    <sheet name="Rekapitulace" sheetId="15" r:id="rId1"/>
    <sheet name="II-114 Mokrovraty" sheetId="12" r:id="rId2"/>
    <sheet name="II-240 Tursko" sheetId="13" r:id="rId3"/>
    <sheet name="II-112 Chotýšany" sheetId="14" r:id="rId4"/>
    <sheet name=" TPO-AD" sheetId="4" r:id="rId5"/>
  </sheets>
  <externalReferences>
    <externalReference r:id="rId6"/>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 l="1"/>
  <c r="B22" i="4"/>
  <c r="C22" i="13"/>
  <c r="C28" i="14"/>
  <c r="C22" i="14"/>
  <c r="C15" i="14"/>
  <c r="C9" i="14"/>
  <c r="A4" i="14"/>
  <c r="C28" i="13"/>
  <c r="C15" i="13"/>
  <c r="C9" i="13"/>
  <c r="A4" i="13"/>
  <c r="C31" i="14" l="1"/>
  <c r="C5" i="15" s="1"/>
  <c r="E5" i="15" s="1"/>
  <c r="C16" i="14"/>
  <c r="C31" i="13"/>
  <c r="C4" i="15" s="1"/>
  <c r="E4" i="15" s="1"/>
  <c r="C16" i="13"/>
  <c r="B21" i="4"/>
  <c r="D7" i="4" l="1"/>
  <c r="C9" i="12" l="1"/>
  <c r="C15" i="12"/>
  <c r="C16" i="12" l="1"/>
  <c r="D8" i="4" l="1"/>
  <c r="C22" i="12" l="1"/>
  <c r="C28" i="12"/>
  <c r="C31" i="12" l="1"/>
  <c r="C3" i="15" s="1"/>
  <c r="D9" i="4"/>
  <c r="C6" i="15" s="1"/>
  <c r="E6" i="15" s="1"/>
  <c r="C7" i="15" l="1"/>
  <c r="E3" i="15"/>
  <c r="E7" i="15" s="1"/>
  <c r="A4" i="12"/>
  <c r="B10" i="4" l="1"/>
  <c r="D10" i="4"/>
</calcChain>
</file>

<file path=xl/sharedStrings.xml><?xml version="1.0" encoding="utf-8"?>
<sst xmlns="http://schemas.openxmlformats.org/spreadsheetml/2006/main" count="158" uniqueCount="68">
  <si>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</si>
  <si>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</si>
  <si>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</si>
  <si>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</si>
  <si>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</si>
  <si>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</si>
  <si>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</si>
  <si>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</si>
  <si>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</si>
  <si>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</si>
  <si>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</si>
  <si>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</si>
  <si>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</si>
  <si>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Jméno, příjmení a funkce</t>
  </si>
  <si>
    <t>osoby oprávněné podepisovat nabídku</t>
  </si>
  <si>
    <t>Podpis</t>
  </si>
  <si>
    <t>Počet hod.</t>
  </si>
  <si>
    <t>Kč/hod *)</t>
  </si>
  <si>
    <t>Cena celkem</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</si>
  <si>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</si>
  <si>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</si>
  <si>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</si>
  <si>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</si>
  <si>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</si>
  <si>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</si>
  <si>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</si>
  <si>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</si>
  <si>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 xml:space="preserve">Průvodní zpráva </t>
  </si>
  <si>
    <t xml:space="preserve">  </t>
  </si>
  <si>
    <t>majetkoprávní podklady</t>
  </si>
  <si>
    <t>IČ celkem</t>
  </si>
  <si>
    <t>PDPS</t>
  </si>
  <si>
    <t>Technická zpráva</t>
  </si>
  <si>
    <t xml:space="preserve">Výkresová část </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</si>
  <si>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</si>
  <si>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</si>
  <si>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</si>
  <si>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</si>
  <si>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</si>
  <si>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</si>
  <si>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</si>
  <si>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</si>
  <si>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</si>
  <si>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</si>
  <si>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Průzkumy DUSP celkem</t>
  </si>
  <si>
    <t>Cena Technická pomoc v rámci majetkoprávího projednání</t>
  </si>
  <si>
    <t>Zjištění průběhu a zákres IS, zaměření sítí a stavby, záborový elaborát, digitální katastrální mapa, analýza místa a již provedených prací a jejich zákres</t>
  </si>
  <si>
    <t>Stavební a výkresová část</t>
  </si>
  <si>
    <t>projednání dokumentace s DOSS a ostatními subjekty</t>
  </si>
  <si>
    <t>podání žádosti včetně poplatků</t>
  </si>
  <si>
    <t xml:space="preserve">Účast na výrobních výborech a jakémkoliv jednání, které svolává objednatel a vyzývá AD k účasti. </t>
  </si>
  <si>
    <t>IČ a zajištění vydání společného povolení</t>
  </si>
  <si>
    <t>Veškeré potřebné průzkumy pro DUSP a pro zajištění Společného povolení a možnosti realizovat stavbu</t>
  </si>
  <si>
    <t>Souhrnná technická zpráva</t>
  </si>
  <si>
    <t>Výstavba lokalit vysokorychlostního vážení vozidel WIM ve Středočeském kraji – projektová dokumentace</t>
  </si>
  <si>
    <t>Rekapitulace objektů:</t>
  </si>
  <si>
    <t>Částka bez DPH:</t>
  </si>
  <si>
    <t>Částka s DPH:</t>
  </si>
  <si>
    <t>II/240 Tursko</t>
  </si>
  <si>
    <t>II/112 Chotýšany</t>
  </si>
  <si>
    <t>TPO - AD</t>
  </si>
  <si>
    <t>Celkem:</t>
  </si>
  <si>
    <t>Název úseku:</t>
  </si>
  <si>
    <t>II/114 Mokrovraty</t>
  </si>
  <si>
    <t>žlutě ocení účastník</t>
  </si>
  <si>
    <t>V "doplní uchazeč" dne "doplní účastník"</t>
  </si>
  <si>
    <t>Cena AD celkem bez DPH</t>
  </si>
  <si>
    <t>*) Sazba zahrnuje veškeré související náklady s AD, tj. cestovné, náklady na PHM, stravné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</si>
</sst>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11"/>
      <color theme="1"/>
      <name val="Calibri"/>
      <family val="2"/>
      <charset val="238"/>
      <scheme val="minor"/>
    </font>
    <font>
      <sz val="16"/>
      <color theme="1"/>
      <name val="Calibri"/>
      <family val="2"/>
      <charset val="238"/>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81">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0" fillId="0" borderId="1" xfId="0" applyBorder="1"/>
    <xf numFmtId="4" fontId="0" fillId="0" borderId="9" xfId="0" applyNumberFormat="1" applyBorder="1" applyAlignment="1">
      <alignment vertical="center"/>
    </xf>
    <xf numFmtId="0" fontId="0" fillId="0" borderId="11" xfId="0" applyBorder="1" applyAlignment="1">
      <alignment vertical="center"/>
    </xf>
    <xf numFmtId="4" fontId="0" fillId="0" borderId="10" xfId="0" applyNumberFormat="1" applyBorder="1" applyAlignment="1">
      <alignment vertical="center"/>
    </xf>
    <xf numFmtId="0" fontId="19" fillId="0" borderId="9" xfId="0" applyFont="1" applyBorder="1"/>
    <xf numFmtId="0" fontId="0" fillId="0" borderId="10" xfId="0" applyBorder="1"/>
    <xf numFmtId="0" fontId="0" fillId="5" borderId="2" xfId="0" applyFill="1" applyBorder="1" applyAlignment="1">
      <alignment vertical="center"/>
    </xf>
    <xf numFmtId="0" fontId="0" fillId="5" borderId="1" xfId="0" applyFill="1" applyBorder="1" applyAlignment="1">
      <alignment vertical="center"/>
    </xf>
    <xf numFmtId="0" fontId="0" fillId="5" borderId="17" xfId="0" applyFill="1" applyBorder="1" applyAlignment="1">
      <alignment vertical="center"/>
    </xf>
    <xf numFmtId="0" fontId="0" fillId="5" borderId="13" xfId="0" applyFill="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20" fillId="0" borderId="0" xfId="0" applyFont="1" applyAlignment="1">
      <alignment vertical="center"/>
    </xf>
    <xf numFmtId="0" fontId="0" fillId="0" borderId="0" xfId="0" applyAlignment="1">
      <alignment vertical="center"/>
    </xf>
    <xf numFmtId="0" fontId="0" fillId="5" borderId="14" xfId="0" applyFill="1" applyBorder="1" applyAlignment="1">
      <alignment vertical="center"/>
    </xf>
    <xf numFmtId="0" fontId="0" fillId="5" borderId="4" xfId="0" applyFill="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3" fontId="2" fillId="6" borderId="12"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xf numFmtId="4" fontId="0" fillId="5" borderId="4" xfId="0" applyNumberFormat="1" applyFill="1" applyBorder="1" applyAlignment="1">
      <alignment vertical="center"/>
    </xf>
    <xf numFmtId="4" fontId="0" fillId="5" borderId="15" xfId="0" applyNumberFormat="1" applyFill="1" applyBorder="1" applyAlignment="1">
      <alignment vertical="center"/>
    </xf>
    <xf numFmtId="4" fontId="0" fillId="5" borderId="1" xfId="0" applyNumberFormat="1" applyFill="1" applyBorder="1" applyAlignment="1">
      <alignment vertical="center"/>
    </xf>
    <xf numFmtId="4" fontId="0" fillId="5" borderId="16" xfId="0" applyNumberFormat="1" applyFill="1" applyBorder="1" applyAlignment="1">
      <alignment vertical="center"/>
    </xf>
    <xf numFmtId="4" fontId="0" fillId="5" borderId="13" xfId="0" applyNumberFormat="1" applyFill="1" applyBorder="1" applyAlignment="1">
      <alignment vertical="center"/>
    </xf>
    <xf numFmtId="4" fontId="0" fillId="5" borderId="18" xfId="0" applyNumberFormat="1" applyFill="1" applyBorder="1" applyAlignment="1">
      <alignment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658E-F289-4178-97B0-CBB376B8C0BA}">
  <dimension ref="A1:F7"/>
  <sheetViews>
    <sheetView workbookViewId="0">
      <selection activeCell="D16" sqref="D16"/>
    </sheetView>
  </sheetViews>
  <sheetFormatPr defaultRowHeight="14.5" x14ac:dyDescent="0.35"/>
  <cols>
    <col min="2" max="2" width="12.81640625" customWidth="1"/>
    <col min="4" max="4" width="21" customWidth="1"/>
    <col min="6" max="6" width="21.81640625" customWidth="1"/>
  </cols>
  <sheetData>
    <row r="1" spans="1:6" ht="38.25" customHeight="1" thickBot="1" x14ac:dyDescent="0.4">
      <c r="A1" s="63" t="s">
        <v>55</v>
      </c>
      <c r="B1" s="64"/>
      <c r="C1" s="64"/>
      <c r="D1" s="64"/>
      <c r="E1" s="64"/>
      <c r="F1" s="64"/>
    </row>
    <row r="2" spans="1:6" ht="27.75" customHeight="1" thickBot="1" x14ac:dyDescent="0.4">
      <c r="A2" s="60" t="s">
        <v>62</v>
      </c>
      <c r="B2" s="61"/>
      <c r="C2" s="60" t="s">
        <v>56</v>
      </c>
      <c r="D2" s="62"/>
      <c r="E2" s="61" t="s">
        <v>57</v>
      </c>
      <c r="F2" s="62"/>
    </row>
    <row r="3" spans="1:6" ht="21" customHeight="1" x14ac:dyDescent="0.35">
      <c r="A3" s="65" t="s">
        <v>63</v>
      </c>
      <c r="B3" s="66"/>
      <c r="C3" s="75">
        <f>'II-114 Mokrovraty'!C31</f>
        <v>0</v>
      </c>
      <c r="D3" s="66"/>
      <c r="E3" s="75">
        <f>C3*1.21</f>
        <v>0</v>
      </c>
      <c r="F3" s="76"/>
    </row>
    <row r="4" spans="1:6" ht="21" customHeight="1" x14ac:dyDescent="0.35">
      <c r="A4" s="56" t="s">
        <v>58</v>
      </c>
      <c r="B4" s="57"/>
      <c r="C4" s="77">
        <f>'II-240 Tursko'!C31</f>
        <v>0</v>
      </c>
      <c r="D4" s="57"/>
      <c r="E4" s="77">
        <f t="shared" ref="E4:E6" si="0">C4*1.21</f>
        <v>0</v>
      </c>
      <c r="F4" s="78"/>
    </row>
    <row r="5" spans="1:6" ht="21" customHeight="1" x14ac:dyDescent="0.35">
      <c r="A5" s="56" t="s">
        <v>59</v>
      </c>
      <c r="B5" s="57"/>
      <c r="C5" s="77">
        <f>'II-112 Chotýšany'!C31</f>
        <v>0</v>
      </c>
      <c r="D5" s="57"/>
      <c r="E5" s="77">
        <f t="shared" si="0"/>
        <v>0</v>
      </c>
      <c r="F5" s="78"/>
    </row>
    <row r="6" spans="1:6" ht="21.75" customHeight="1" thickBot="1" x14ac:dyDescent="0.4">
      <c r="A6" s="58" t="s">
        <v>60</v>
      </c>
      <c r="B6" s="59"/>
      <c r="C6" s="79">
        <f>' TPO-AD'!D9</f>
        <v>0</v>
      </c>
      <c r="D6" s="79"/>
      <c r="E6" s="79">
        <f t="shared" si="0"/>
        <v>0</v>
      </c>
      <c r="F6" s="80"/>
    </row>
    <row r="7" spans="1:6" ht="21" customHeight="1" thickBot="1" x14ac:dyDescent="0.4">
      <c r="A7" s="54" t="s">
        <v>61</v>
      </c>
      <c r="B7" s="55"/>
      <c r="C7" s="51">
        <f>SUM(C3:D6)</f>
        <v>0</v>
      </c>
      <c r="D7" s="52"/>
      <c r="E7" s="53">
        <f>SUM(E3:F6)</f>
        <v>0</v>
      </c>
      <c r="F7" s="52"/>
    </row>
  </sheetData>
  <mergeCells count="19">
    <mergeCell ref="A4:B4"/>
    <mergeCell ref="A2:B2"/>
    <mergeCell ref="C2:D2"/>
    <mergeCell ref="E2:F2"/>
    <mergeCell ref="A1:F1"/>
    <mergeCell ref="A3:B3"/>
    <mergeCell ref="C3:D3"/>
    <mergeCell ref="E3:F3"/>
    <mergeCell ref="C4:D4"/>
    <mergeCell ref="E4:F4"/>
    <mergeCell ref="C5:D5"/>
    <mergeCell ref="E5:F5"/>
    <mergeCell ref="C7:D7"/>
    <mergeCell ref="E7:F7"/>
    <mergeCell ref="A7:B7"/>
    <mergeCell ref="A5:B5"/>
    <mergeCell ref="A6:B6"/>
    <mergeCell ref="C6:D6"/>
    <mergeCell ref="E6:F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zoomScaleNormal="100" workbookViewId="0">
      <selection activeCell="B37" sqref="B37"/>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26</v>
      </c>
      <c r="B1" s="67" t="s">
        <v>54</v>
      </c>
      <c r="C1" s="67"/>
    </row>
    <row r="2" spans="1:6" ht="15.5" x14ac:dyDescent="0.35">
      <c r="B2" s="68"/>
      <c r="C2" s="68"/>
    </row>
    <row r="3" spans="1:6" x14ac:dyDescent="0.35">
      <c r="B3" s="12" t="s">
        <v>64</v>
      </c>
    </row>
    <row r="4" spans="1:6" x14ac:dyDescent="0.35">
      <c r="A4">
        <f>'II-114 Mokrovraty'!B155</f>
        <v>0</v>
      </c>
      <c r="B4" s="38" t="s">
        <v>24</v>
      </c>
      <c r="C4" s="39" t="s">
        <v>25</v>
      </c>
    </row>
    <row r="5" spans="1:6" x14ac:dyDescent="0.35">
      <c r="B5" s="38"/>
      <c r="C5" s="38"/>
    </row>
    <row r="6" spans="1:6" x14ac:dyDescent="0.35">
      <c r="B6" s="38" t="s">
        <v>40</v>
      </c>
      <c r="C6" s="38"/>
    </row>
    <row r="7" spans="1:6" ht="50" x14ac:dyDescent="0.35">
      <c r="B7" s="43" t="s">
        <v>46</v>
      </c>
      <c r="C7" s="41"/>
    </row>
    <row r="8" spans="1:6" ht="37.5" x14ac:dyDescent="0.35">
      <c r="B8" s="43" t="s">
        <v>52</v>
      </c>
      <c r="C8" s="41"/>
    </row>
    <row r="9" spans="1:6" x14ac:dyDescent="0.35">
      <c r="B9" s="38" t="s">
        <v>44</v>
      </c>
      <c r="C9" s="45">
        <f>SUM(C7:C8)</f>
        <v>0</v>
      </c>
    </row>
    <row r="10" spans="1:6" x14ac:dyDescent="0.35">
      <c r="B10" s="38"/>
      <c r="C10" s="50"/>
    </row>
    <row r="11" spans="1:6" x14ac:dyDescent="0.35">
      <c r="B11" s="38" t="s">
        <v>41</v>
      </c>
      <c r="C11" s="40"/>
      <c r="D11" t="s">
        <v>26</v>
      </c>
    </row>
    <row r="12" spans="1:6" x14ac:dyDescent="0.35">
      <c r="B12" s="40" t="s">
        <v>27</v>
      </c>
      <c r="C12" s="41"/>
    </row>
    <row r="13" spans="1:6" x14ac:dyDescent="0.35">
      <c r="B13" s="40" t="s">
        <v>53</v>
      </c>
      <c r="C13" s="41"/>
    </row>
    <row r="14" spans="1:6" x14ac:dyDescent="0.35">
      <c r="B14" s="40" t="s">
        <v>47</v>
      </c>
      <c r="C14" s="41"/>
      <c r="D14" t="s">
        <v>26</v>
      </c>
    </row>
    <row r="15" spans="1:6" x14ac:dyDescent="0.35">
      <c r="B15" s="38" t="s">
        <v>42</v>
      </c>
      <c r="C15" s="42">
        <f>SUM(C12:C14)</f>
        <v>0</v>
      </c>
    </row>
    <row r="16" spans="1:6" x14ac:dyDescent="0.35">
      <c r="B16" s="38" t="s">
        <v>43</v>
      </c>
      <c r="C16" s="45">
        <f>C15+C9</f>
        <v>0</v>
      </c>
      <c r="D16" s="1"/>
      <c r="E16" s="1"/>
      <c r="F16" s="1"/>
    </row>
    <row r="17" spans="2:6" x14ac:dyDescent="0.35">
      <c r="B17" s="38"/>
      <c r="C17" s="44"/>
    </row>
    <row r="18" spans="2:6" x14ac:dyDescent="0.35">
      <c r="B18" s="38" t="s">
        <v>51</v>
      </c>
      <c r="C18" s="40"/>
      <c r="D18" t="s">
        <v>28</v>
      </c>
    </row>
    <row r="19" spans="2:6" ht="25" x14ac:dyDescent="0.35">
      <c r="B19" s="43" t="s">
        <v>48</v>
      </c>
      <c r="C19" s="41"/>
      <c r="D19" t="s">
        <v>26</v>
      </c>
    </row>
    <row r="20" spans="2:6" x14ac:dyDescent="0.35">
      <c r="B20" s="40" t="s">
        <v>29</v>
      </c>
      <c r="C20" s="41"/>
      <c r="D20" t="s">
        <v>26</v>
      </c>
    </row>
    <row r="21" spans="2:6" x14ac:dyDescent="0.35">
      <c r="B21" s="40" t="s">
        <v>49</v>
      </c>
      <c r="C21" s="41"/>
    </row>
    <row r="22" spans="2:6" x14ac:dyDescent="0.35">
      <c r="B22" s="38" t="s">
        <v>30</v>
      </c>
      <c r="C22" s="45">
        <f>SUM(C19:C21)</f>
        <v>0</v>
      </c>
      <c r="D22" s="1"/>
      <c r="E22" s="1"/>
      <c r="F22" s="1"/>
    </row>
    <row r="23" spans="2:6" x14ac:dyDescent="0.35">
      <c r="B23" s="38"/>
      <c r="C23" s="40"/>
    </row>
    <row r="24" spans="2:6" x14ac:dyDescent="0.35">
      <c r="B24" s="38" t="s">
        <v>31</v>
      </c>
      <c r="C24" s="40"/>
      <c r="F24" s="35"/>
    </row>
    <row r="25" spans="2:6" x14ac:dyDescent="0.35">
      <c r="B25" s="40" t="s">
        <v>32</v>
      </c>
      <c r="C25" s="41"/>
      <c r="D25" t="s">
        <v>26</v>
      </c>
      <c r="F25" s="35"/>
    </row>
    <row r="26" spans="2:6" x14ac:dyDescent="0.35">
      <c r="B26" s="40" t="s">
        <v>33</v>
      </c>
      <c r="C26" s="41"/>
      <c r="D26" t="s">
        <v>26</v>
      </c>
    </row>
    <row r="27" spans="2:6" x14ac:dyDescent="0.35">
      <c r="B27" s="40" t="s">
        <v>34</v>
      </c>
      <c r="C27" s="41"/>
      <c r="D27" t="s">
        <v>26</v>
      </c>
    </row>
    <row r="28" spans="2:6" x14ac:dyDescent="0.35">
      <c r="B28" s="38" t="s">
        <v>35</v>
      </c>
      <c r="C28" s="45">
        <f>SUM(C25:C27)</f>
        <v>0</v>
      </c>
      <c r="D28" s="1"/>
      <c r="E28" s="1"/>
      <c r="F28" s="1"/>
    </row>
    <row r="29" spans="2:6" x14ac:dyDescent="0.35">
      <c r="B29" s="38"/>
      <c r="C29" s="50"/>
      <c r="D29" s="1"/>
      <c r="E29" s="1"/>
      <c r="F29" s="1"/>
    </row>
    <row r="30" spans="2:6" x14ac:dyDescent="0.35">
      <c r="D30" t="s">
        <v>26</v>
      </c>
    </row>
    <row r="31" spans="2:6" x14ac:dyDescent="0.35">
      <c r="B31" s="38" t="s">
        <v>36</v>
      </c>
      <c r="C31" s="45">
        <f>+C9+C15+C22+C28</f>
        <v>0</v>
      </c>
    </row>
    <row r="35" spans="2:5" x14ac:dyDescent="0.35">
      <c r="C35" s="11"/>
      <c r="D35" s="11"/>
      <c r="E35" s="11"/>
    </row>
    <row r="36" spans="2:5" x14ac:dyDescent="0.35">
      <c r="B36" s="12" t="s">
        <v>65</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486C-DEB0-416B-A50F-3A899F592CFC}">
  <dimension ref="A1:F41"/>
  <sheetViews>
    <sheetView workbookViewId="0">
      <selection activeCell="B37" sqref="B37"/>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26</v>
      </c>
      <c r="B1" s="67" t="s">
        <v>54</v>
      </c>
      <c r="C1" s="67"/>
    </row>
    <row r="2" spans="1:6" ht="15.5" x14ac:dyDescent="0.35">
      <c r="B2" s="68"/>
      <c r="C2" s="68"/>
    </row>
    <row r="3" spans="1:6" x14ac:dyDescent="0.35">
      <c r="B3" s="12" t="s">
        <v>64</v>
      </c>
    </row>
    <row r="4" spans="1:6" x14ac:dyDescent="0.35">
      <c r="A4">
        <f>'II-114 Mokrovraty'!B155</f>
        <v>0</v>
      </c>
      <c r="B4" s="38" t="s">
        <v>24</v>
      </c>
      <c r="C4" s="39" t="s">
        <v>25</v>
      </c>
    </row>
    <row r="5" spans="1:6" x14ac:dyDescent="0.35">
      <c r="B5" s="38"/>
      <c r="C5" s="38"/>
    </row>
    <row r="6" spans="1:6" x14ac:dyDescent="0.35">
      <c r="B6" s="38" t="s">
        <v>40</v>
      </c>
      <c r="C6" s="38"/>
    </row>
    <row r="7" spans="1:6" ht="50" x14ac:dyDescent="0.35">
      <c r="B7" s="43" t="s">
        <v>46</v>
      </c>
      <c r="C7" s="41"/>
    </row>
    <row r="8" spans="1:6" ht="37.5" x14ac:dyDescent="0.35">
      <c r="B8" s="43" t="s">
        <v>52</v>
      </c>
      <c r="C8" s="41"/>
    </row>
    <row r="9" spans="1:6" x14ac:dyDescent="0.35">
      <c r="B9" s="38" t="s">
        <v>44</v>
      </c>
      <c r="C9" s="45">
        <f>SUM(C7:C8)</f>
        <v>0</v>
      </c>
    </row>
    <row r="10" spans="1:6" x14ac:dyDescent="0.35">
      <c r="B10" s="38"/>
      <c r="C10" s="50"/>
    </row>
    <row r="11" spans="1:6" x14ac:dyDescent="0.35">
      <c r="B11" s="38" t="s">
        <v>41</v>
      </c>
      <c r="C11" s="40"/>
      <c r="D11" t="s">
        <v>26</v>
      </c>
    </row>
    <row r="12" spans="1:6" x14ac:dyDescent="0.35">
      <c r="B12" s="40" t="s">
        <v>27</v>
      </c>
      <c r="C12" s="41"/>
    </row>
    <row r="13" spans="1:6" x14ac:dyDescent="0.35">
      <c r="B13" s="40" t="s">
        <v>53</v>
      </c>
      <c r="C13" s="41"/>
    </row>
    <row r="14" spans="1:6" x14ac:dyDescent="0.35">
      <c r="B14" s="40" t="s">
        <v>47</v>
      </c>
      <c r="C14" s="41"/>
      <c r="D14" t="s">
        <v>26</v>
      </c>
    </row>
    <row r="15" spans="1:6" x14ac:dyDescent="0.35">
      <c r="B15" s="38" t="s">
        <v>42</v>
      </c>
      <c r="C15" s="42">
        <f>SUM(C12:C14)</f>
        <v>0</v>
      </c>
    </row>
    <row r="16" spans="1:6" x14ac:dyDescent="0.35">
      <c r="B16" s="38" t="s">
        <v>43</v>
      </c>
      <c r="C16" s="45">
        <f>C15+C9</f>
        <v>0</v>
      </c>
      <c r="D16" s="1"/>
      <c r="E16" s="1"/>
      <c r="F16" s="1"/>
    </row>
    <row r="17" spans="2:6" x14ac:dyDescent="0.35">
      <c r="B17" s="38"/>
      <c r="C17" s="44"/>
    </row>
    <row r="18" spans="2:6" x14ac:dyDescent="0.35">
      <c r="B18" s="38" t="s">
        <v>51</v>
      </c>
      <c r="C18" s="40"/>
      <c r="D18" t="s">
        <v>28</v>
      </c>
    </row>
    <row r="19" spans="2:6" ht="25" x14ac:dyDescent="0.35">
      <c r="B19" s="43" t="s">
        <v>48</v>
      </c>
      <c r="C19" s="41"/>
      <c r="D19" t="s">
        <v>26</v>
      </c>
    </row>
    <row r="20" spans="2:6" x14ac:dyDescent="0.35">
      <c r="B20" s="40" t="s">
        <v>29</v>
      </c>
      <c r="C20" s="41"/>
      <c r="D20" t="s">
        <v>26</v>
      </c>
    </row>
    <row r="21" spans="2:6" x14ac:dyDescent="0.35">
      <c r="B21" s="40" t="s">
        <v>49</v>
      </c>
      <c r="C21" s="41"/>
    </row>
    <row r="22" spans="2:6" x14ac:dyDescent="0.35">
      <c r="B22" s="38" t="s">
        <v>30</v>
      </c>
      <c r="C22" s="45">
        <f>SUM(C19:C21)</f>
        <v>0</v>
      </c>
      <c r="D22" s="1"/>
      <c r="E22" s="1"/>
      <c r="F22" s="1"/>
    </row>
    <row r="23" spans="2:6" x14ac:dyDescent="0.35">
      <c r="B23" s="38"/>
      <c r="C23" s="40"/>
    </row>
    <row r="24" spans="2:6" x14ac:dyDescent="0.35">
      <c r="B24" s="38" t="s">
        <v>31</v>
      </c>
      <c r="C24" s="40"/>
      <c r="F24" s="35"/>
    </row>
    <row r="25" spans="2:6" x14ac:dyDescent="0.35">
      <c r="B25" s="40" t="s">
        <v>32</v>
      </c>
      <c r="C25" s="41"/>
      <c r="D25" t="s">
        <v>26</v>
      </c>
      <c r="F25" s="35"/>
    </row>
    <row r="26" spans="2:6" x14ac:dyDescent="0.35">
      <c r="B26" s="40" t="s">
        <v>33</v>
      </c>
      <c r="C26" s="41"/>
      <c r="D26" t="s">
        <v>26</v>
      </c>
    </row>
    <row r="27" spans="2:6" x14ac:dyDescent="0.35">
      <c r="B27" s="40" t="s">
        <v>34</v>
      </c>
      <c r="C27" s="41"/>
      <c r="D27" t="s">
        <v>26</v>
      </c>
    </row>
    <row r="28" spans="2:6" x14ac:dyDescent="0.35">
      <c r="B28" s="38" t="s">
        <v>35</v>
      </c>
      <c r="C28" s="45">
        <f>SUM(C25:C27)</f>
        <v>0</v>
      </c>
      <c r="D28" s="1"/>
      <c r="E28" s="1"/>
      <c r="F28" s="1"/>
    </row>
    <row r="29" spans="2:6" x14ac:dyDescent="0.35">
      <c r="B29" s="38"/>
      <c r="C29" s="50"/>
      <c r="D29" s="1"/>
      <c r="E29" s="1"/>
      <c r="F29" s="1"/>
    </row>
    <row r="30" spans="2:6" x14ac:dyDescent="0.35">
      <c r="D30" t="s">
        <v>26</v>
      </c>
    </row>
    <row r="31" spans="2:6" x14ac:dyDescent="0.35">
      <c r="B31" s="38" t="s">
        <v>36</v>
      </c>
      <c r="C31" s="45">
        <f>+C9+C15+C22+C28</f>
        <v>0</v>
      </c>
    </row>
    <row r="35" spans="2:5" x14ac:dyDescent="0.35">
      <c r="C35" s="11"/>
      <c r="D35" s="11"/>
      <c r="E35" s="11"/>
    </row>
    <row r="36" spans="2:5" x14ac:dyDescent="0.35">
      <c r="B36" s="12" t="s">
        <v>65</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F80D-D77A-4739-9D60-9F20B1275BB5}">
  <dimension ref="A1:F41"/>
  <sheetViews>
    <sheetView workbookViewId="0">
      <selection activeCell="B37" sqref="B37"/>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26</v>
      </c>
      <c r="B1" s="67" t="s">
        <v>54</v>
      </c>
      <c r="C1" s="67"/>
    </row>
    <row r="2" spans="1:6" ht="15.5" x14ac:dyDescent="0.35">
      <c r="B2" s="68"/>
      <c r="C2" s="68"/>
    </row>
    <row r="3" spans="1:6" x14ac:dyDescent="0.35">
      <c r="B3" s="12" t="s">
        <v>64</v>
      </c>
    </row>
    <row r="4" spans="1:6" x14ac:dyDescent="0.35">
      <c r="A4">
        <f>'II-114 Mokrovraty'!B155</f>
        <v>0</v>
      </c>
      <c r="B4" s="38" t="s">
        <v>24</v>
      </c>
      <c r="C4" s="39" t="s">
        <v>25</v>
      </c>
    </row>
    <row r="5" spans="1:6" x14ac:dyDescent="0.35">
      <c r="B5" s="38"/>
      <c r="C5" s="38"/>
    </row>
    <row r="6" spans="1:6" x14ac:dyDescent="0.35">
      <c r="B6" s="38" t="s">
        <v>40</v>
      </c>
      <c r="C6" s="38"/>
    </row>
    <row r="7" spans="1:6" ht="50" x14ac:dyDescent="0.35">
      <c r="B7" s="43" t="s">
        <v>46</v>
      </c>
      <c r="C7" s="41"/>
    </row>
    <row r="8" spans="1:6" ht="37.5" x14ac:dyDescent="0.35">
      <c r="B8" s="43" t="s">
        <v>52</v>
      </c>
      <c r="C8" s="41"/>
    </row>
    <row r="9" spans="1:6" x14ac:dyDescent="0.35">
      <c r="B9" s="38" t="s">
        <v>44</v>
      </c>
      <c r="C9" s="45">
        <f>SUM(C7:C8)</f>
        <v>0</v>
      </c>
    </row>
    <row r="10" spans="1:6" x14ac:dyDescent="0.35">
      <c r="B10" s="38"/>
      <c r="C10" s="50"/>
    </row>
    <row r="11" spans="1:6" x14ac:dyDescent="0.35">
      <c r="B11" s="38" t="s">
        <v>41</v>
      </c>
      <c r="C11" s="40"/>
      <c r="D11" t="s">
        <v>26</v>
      </c>
    </row>
    <row r="12" spans="1:6" x14ac:dyDescent="0.35">
      <c r="B12" s="40" t="s">
        <v>27</v>
      </c>
      <c r="C12" s="41"/>
    </row>
    <row r="13" spans="1:6" x14ac:dyDescent="0.35">
      <c r="B13" s="40" t="s">
        <v>53</v>
      </c>
      <c r="C13" s="41"/>
    </row>
    <row r="14" spans="1:6" x14ac:dyDescent="0.35">
      <c r="B14" s="40" t="s">
        <v>47</v>
      </c>
      <c r="C14" s="41"/>
      <c r="D14" t="s">
        <v>26</v>
      </c>
    </row>
    <row r="15" spans="1:6" x14ac:dyDescent="0.35">
      <c r="B15" s="38" t="s">
        <v>42</v>
      </c>
      <c r="C15" s="42">
        <f>SUM(C12:C14)</f>
        <v>0</v>
      </c>
    </row>
    <row r="16" spans="1:6" x14ac:dyDescent="0.35">
      <c r="B16" s="38" t="s">
        <v>43</v>
      </c>
      <c r="C16" s="45">
        <f>C15+C9</f>
        <v>0</v>
      </c>
      <c r="D16" s="1"/>
      <c r="E16" s="1"/>
      <c r="F16" s="1"/>
    </row>
    <row r="17" spans="2:6" x14ac:dyDescent="0.35">
      <c r="B17" s="38"/>
      <c r="C17" s="44"/>
    </row>
    <row r="18" spans="2:6" x14ac:dyDescent="0.35">
      <c r="B18" s="38" t="s">
        <v>51</v>
      </c>
      <c r="C18" s="40"/>
      <c r="D18" t="s">
        <v>28</v>
      </c>
    </row>
    <row r="19" spans="2:6" ht="25" x14ac:dyDescent="0.35">
      <c r="B19" s="43" t="s">
        <v>48</v>
      </c>
      <c r="C19" s="41"/>
      <c r="D19" t="s">
        <v>26</v>
      </c>
    </row>
    <row r="20" spans="2:6" x14ac:dyDescent="0.35">
      <c r="B20" s="40" t="s">
        <v>29</v>
      </c>
      <c r="C20" s="41"/>
      <c r="D20" t="s">
        <v>26</v>
      </c>
    </row>
    <row r="21" spans="2:6" x14ac:dyDescent="0.35">
      <c r="B21" s="40" t="s">
        <v>49</v>
      </c>
      <c r="C21" s="41"/>
    </row>
    <row r="22" spans="2:6" x14ac:dyDescent="0.35">
      <c r="B22" s="38" t="s">
        <v>30</v>
      </c>
      <c r="C22" s="45">
        <f>SUM(C19:C21)</f>
        <v>0</v>
      </c>
      <c r="D22" s="1"/>
      <c r="E22" s="1"/>
      <c r="F22" s="1"/>
    </row>
    <row r="23" spans="2:6" x14ac:dyDescent="0.35">
      <c r="B23" s="38"/>
      <c r="C23" s="40"/>
    </row>
    <row r="24" spans="2:6" x14ac:dyDescent="0.35">
      <c r="B24" s="38" t="s">
        <v>31</v>
      </c>
      <c r="C24" s="40"/>
      <c r="F24" s="35"/>
    </row>
    <row r="25" spans="2:6" x14ac:dyDescent="0.35">
      <c r="B25" s="40" t="s">
        <v>32</v>
      </c>
      <c r="C25" s="41"/>
      <c r="D25" t="s">
        <v>26</v>
      </c>
      <c r="F25" s="35"/>
    </row>
    <row r="26" spans="2:6" x14ac:dyDescent="0.35">
      <c r="B26" s="40" t="s">
        <v>33</v>
      </c>
      <c r="C26" s="41"/>
      <c r="D26" t="s">
        <v>26</v>
      </c>
    </row>
    <row r="27" spans="2:6" x14ac:dyDescent="0.35">
      <c r="B27" s="40" t="s">
        <v>34</v>
      </c>
      <c r="C27" s="41"/>
      <c r="D27" t="s">
        <v>26</v>
      </c>
    </row>
    <row r="28" spans="2:6" x14ac:dyDescent="0.35">
      <c r="B28" s="38" t="s">
        <v>35</v>
      </c>
      <c r="C28" s="45">
        <f>SUM(C25:C27)</f>
        <v>0</v>
      </c>
      <c r="D28" s="1"/>
      <c r="E28" s="1"/>
      <c r="F28" s="1"/>
    </row>
    <row r="29" spans="2:6" x14ac:dyDescent="0.35">
      <c r="B29" s="38"/>
      <c r="C29" s="50"/>
      <c r="D29" s="1"/>
      <c r="E29" s="1"/>
      <c r="F29" s="1"/>
    </row>
    <row r="30" spans="2:6" x14ac:dyDescent="0.35">
      <c r="D30" t="s">
        <v>26</v>
      </c>
    </row>
    <row r="31" spans="2:6" x14ac:dyDescent="0.35">
      <c r="B31" s="38" t="s">
        <v>36</v>
      </c>
      <c r="C31" s="45">
        <f>+C9+C15+C22+C28</f>
        <v>0</v>
      </c>
    </row>
    <row r="35" spans="2:5" x14ac:dyDescent="0.35">
      <c r="C35" s="11"/>
      <c r="D35" s="11"/>
      <c r="E35" s="11"/>
    </row>
    <row r="36" spans="2:5" x14ac:dyDescent="0.35">
      <c r="B36" s="12" t="s">
        <v>65</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tabSelected="1" topLeftCell="A2" zoomScaleNormal="100" zoomScalePageLayoutView="80" workbookViewId="0">
      <selection activeCell="E32" sqref="E32"/>
    </sheetView>
  </sheetViews>
  <sheetFormatPr defaultColWidth="9.1796875" defaultRowHeight="12.5" x14ac:dyDescent="0.35"/>
  <cols>
    <col min="1" max="1" width="74.54296875" style="4" customWidth="1"/>
    <col min="2" max="3" width="16" style="4" customWidth="1"/>
    <col min="4" max="4" width="16" style="5" customWidth="1"/>
    <col min="5" max="5" width="7.1796875" style="4" customWidth="1"/>
    <col min="6" max="6" width="9.54296875" style="4" customWidth="1"/>
    <col min="7" max="8" width="7.1796875" style="4" customWidth="1"/>
    <col min="9" max="16384" width="9.1796875" style="4"/>
  </cols>
  <sheetData>
    <row r="1" spans="1:8" ht="30" customHeight="1" thickBot="1" x14ac:dyDescent="0.4">
      <c r="A1" s="69" t="s">
        <v>37</v>
      </c>
      <c r="B1" s="70"/>
      <c r="C1" s="70"/>
      <c r="D1" s="71"/>
    </row>
    <row r="2" spans="1:8" ht="13.5" thickBot="1" x14ac:dyDescent="0.4">
      <c r="A2" s="3"/>
      <c r="B2" s="8"/>
      <c r="C2" s="8"/>
      <c r="D2" s="3"/>
    </row>
    <row r="3" spans="1:8" ht="18" x14ac:dyDescent="0.35">
      <c r="A3" s="7"/>
      <c r="B3" s="7"/>
      <c r="C3" s="7"/>
      <c r="D3" s="7"/>
    </row>
    <row r="4" spans="1:8" ht="13.5" customHeight="1" thickBot="1" x14ac:dyDescent="0.4">
      <c r="D4" s="4"/>
    </row>
    <row r="5" spans="1:8" ht="15" thickBot="1" x14ac:dyDescent="0.4">
      <c r="A5" s="16"/>
      <c r="B5" s="17" t="s">
        <v>16</v>
      </c>
      <c r="C5" s="17" t="s">
        <v>17</v>
      </c>
      <c r="D5" s="18" t="s">
        <v>18</v>
      </c>
    </row>
    <row r="6" spans="1:8" customFormat="1" ht="14.5" x14ac:dyDescent="0.35">
      <c r="A6" s="16"/>
      <c r="B6" s="19"/>
      <c r="C6" s="20"/>
      <c r="D6" s="20"/>
      <c r="E6" s="4"/>
    </row>
    <row r="7" spans="1:8" customFormat="1" ht="14.5" x14ac:dyDescent="0.35">
      <c r="A7" s="23" t="s">
        <v>45</v>
      </c>
      <c r="B7" s="21"/>
      <c r="C7" s="73"/>
      <c r="D7" s="22">
        <f>+B7*C7</f>
        <v>0</v>
      </c>
      <c r="E7" s="4"/>
    </row>
    <row r="8" spans="1:8" customFormat="1" ht="14.5" x14ac:dyDescent="0.35">
      <c r="A8" s="23" t="s">
        <v>38</v>
      </c>
      <c r="B8" s="21"/>
      <c r="C8" s="73"/>
      <c r="D8" s="22">
        <f>+B8*C7</f>
        <v>0</v>
      </c>
      <c r="E8" s="4"/>
    </row>
    <row r="9" spans="1:8" ht="14.5" x14ac:dyDescent="0.35">
      <c r="A9" s="23" t="s">
        <v>66</v>
      </c>
      <c r="B9" s="21">
        <v>150</v>
      </c>
      <c r="C9" s="74"/>
      <c r="D9" s="22">
        <f>+B9*C7</f>
        <v>0</v>
      </c>
    </row>
    <row r="10" spans="1:8" ht="14.5" x14ac:dyDescent="0.35">
      <c r="A10" s="46" t="s">
        <v>39</v>
      </c>
      <c r="B10" s="46">
        <f>SUM(B7:B9)</f>
        <v>150</v>
      </c>
      <c r="C10" s="47"/>
      <c r="D10" s="47">
        <f>SUM(D7:D9)</f>
        <v>0</v>
      </c>
      <c r="F10" s="49"/>
    </row>
    <row r="11" spans="1:8" ht="14.5" x14ac:dyDescent="0.35">
      <c r="A11" s="16" t="s">
        <v>67</v>
      </c>
      <c r="B11" s="2"/>
      <c r="D11" s="4"/>
    </row>
    <row r="12" spans="1:8" x14ac:dyDescent="0.35">
      <c r="D12" s="4"/>
    </row>
    <row r="13" spans="1:8" ht="15" thickBot="1" x14ac:dyDescent="0.4">
      <c r="A13" s="24" t="s">
        <v>19</v>
      </c>
      <c r="B13" s="34" t="s">
        <v>22</v>
      </c>
      <c r="D13" s="4"/>
    </row>
    <row r="14" spans="1:8" ht="15" thickBot="1" x14ac:dyDescent="0.4">
      <c r="A14" s="25" t="s">
        <v>1</v>
      </c>
      <c r="B14" s="26" t="s">
        <v>2</v>
      </c>
      <c r="D14" s="4"/>
    </row>
    <row r="15" spans="1:8" ht="89.25" customHeight="1" x14ac:dyDescent="0.35">
      <c r="A15" s="27" t="s">
        <v>3</v>
      </c>
      <c r="B15" s="36">
        <v>50</v>
      </c>
      <c r="D15" s="4"/>
      <c r="F15" s="9"/>
      <c r="H15"/>
    </row>
    <row r="16" spans="1:8" ht="72.5" x14ac:dyDescent="0.35">
      <c r="A16" s="27" t="s">
        <v>4</v>
      </c>
      <c r="B16" s="36">
        <v>30</v>
      </c>
      <c r="D16" s="4"/>
    </row>
    <row r="17" spans="1:8" ht="43.5" x14ac:dyDescent="0.35">
      <c r="A17" s="27" t="s">
        <v>5</v>
      </c>
      <c r="B17" s="37">
        <v>20</v>
      </c>
      <c r="D17" s="4"/>
    </row>
    <row r="18" spans="1:8" ht="29" x14ac:dyDescent="0.35">
      <c r="A18" s="27" t="s">
        <v>50</v>
      </c>
      <c r="B18" s="36">
        <v>20</v>
      </c>
      <c r="D18" s="4"/>
    </row>
    <row r="19" spans="1:8" ht="72.5" x14ac:dyDescent="0.35">
      <c r="A19" s="28" t="s">
        <v>6</v>
      </c>
      <c r="B19" s="36">
        <v>10</v>
      </c>
      <c r="D19" s="4"/>
    </row>
    <row r="20" spans="1:8" ht="162.75" customHeight="1" x14ac:dyDescent="0.35">
      <c r="A20" s="28" t="s">
        <v>21</v>
      </c>
      <c r="B20" s="36">
        <v>20</v>
      </c>
      <c r="D20" s="4"/>
    </row>
    <row r="21" spans="1:8" ht="14.5" x14ac:dyDescent="0.35">
      <c r="A21" s="29" t="s">
        <v>7</v>
      </c>
      <c r="B21" s="48">
        <f>SUM(B15:B20)</f>
        <v>150</v>
      </c>
      <c r="D21" s="4"/>
    </row>
    <row r="22" spans="1:8" ht="14.5" x14ac:dyDescent="0.35">
      <c r="A22" s="29" t="s">
        <v>0</v>
      </c>
      <c r="B22" s="33">
        <f>C7</f>
        <v>0</v>
      </c>
      <c r="D22" s="4"/>
    </row>
    <row r="23" spans="1:8" ht="14.5" x14ac:dyDescent="0.35">
      <c r="A23" s="29" t="s">
        <v>23</v>
      </c>
      <c r="B23" s="33">
        <f>B21*B22</f>
        <v>0</v>
      </c>
      <c r="D23" s="4"/>
      <c r="F23" s="6"/>
      <c r="G23" s="6"/>
      <c r="H23" s="6"/>
    </row>
    <row r="24" spans="1:8" ht="14.5" x14ac:dyDescent="0.35">
      <c r="A24" s="24" t="s">
        <v>12</v>
      </c>
      <c r="B24" s="30"/>
      <c r="D24" s="4"/>
      <c r="H24" s="10"/>
    </row>
    <row r="25" spans="1:8" ht="14.5" x14ac:dyDescent="0.35">
      <c r="A25" s="31" t="s">
        <v>8</v>
      </c>
      <c r="B25" s="31"/>
      <c r="C25" s="31"/>
      <c r="D25" s="32"/>
    </row>
    <row r="26" spans="1:8" ht="78" customHeight="1" x14ac:dyDescent="0.35">
      <c r="A26" s="72" t="s">
        <v>9</v>
      </c>
      <c r="B26" s="72"/>
      <c r="C26" s="72"/>
      <c r="D26" s="72"/>
      <c r="F26"/>
      <c r="G26" s="1"/>
      <c r="H26" s="10"/>
    </row>
    <row r="27" spans="1:8" ht="52.5" customHeight="1" x14ac:dyDescent="0.35">
      <c r="A27" s="72" t="s">
        <v>20</v>
      </c>
      <c r="B27" s="72"/>
      <c r="C27" s="72"/>
      <c r="D27" s="72"/>
      <c r="F27"/>
      <c r="G27" s="1"/>
    </row>
    <row r="28" spans="1:8" ht="51.75" customHeight="1" x14ac:dyDescent="0.35">
      <c r="A28" s="72" t="s">
        <v>10</v>
      </c>
      <c r="B28" s="72"/>
      <c r="C28" s="72"/>
      <c r="D28" s="72"/>
    </row>
    <row r="29" spans="1:8" ht="19.5" customHeight="1" x14ac:dyDescent="0.35">
      <c r="A29" s="72" t="s">
        <v>11</v>
      </c>
      <c r="B29" s="72"/>
      <c r="C29" s="72"/>
      <c r="D29" s="72"/>
    </row>
    <row r="36" spans="1:4" ht="14.5" x14ac:dyDescent="0.35">
      <c r="A36" s="12" t="s">
        <v>65</v>
      </c>
      <c r="B36" s="11"/>
      <c r="C36" s="11"/>
      <c r="D36" s="11"/>
    </row>
    <row r="37" spans="1:4" ht="14.5" x14ac:dyDescent="0.35">
      <c r="B37" s="12" t="s">
        <v>13</v>
      </c>
      <c r="C37" s="13"/>
      <c r="D37" s="14"/>
    </row>
    <row r="38" spans="1:4" ht="14.5" x14ac:dyDescent="0.35">
      <c r="B38" s="15" t="s">
        <v>14</v>
      </c>
      <c r="C38" s="12"/>
      <c r="D38" s="12"/>
    </row>
    <row r="39" spans="1:4" ht="14.5" x14ac:dyDescent="0.35">
      <c r="A39"/>
      <c r="B39" s="12" t="s">
        <v>15</v>
      </c>
      <c r="C39" s="12"/>
      <c r="D39" s="12"/>
    </row>
  </sheetData>
  <mergeCells count="6">
    <mergeCell ref="A1:D1"/>
    <mergeCell ref="A27:D27"/>
    <mergeCell ref="A28:D28"/>
    <mergeCell ref="A29:D29"/>
    <mergeCell ref="A26:D26"/>
    <mergeCell ref="C7:C9"/>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f52aab-a4ae-4301-b637-03f10e602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9FEBB17B840F40996D109FD5A357CD" ma:contentTypeVersion="10" ma:contentTypeDescription="Create a new document." ma:contentTypeScope="" ma:versionID="6d8411d17041a5d10423428763bb0685">
  <xsd:schema xmlns:xsd="http://www.w3.org/2001/XMLSchema" xmlns:xs="http://www.w3.org/2001/XMLSchema" xmlns:p="http://schemas.microsoft.com/office/2006/metadata/properties" xmlns:ns3="61f52aab-a4ae-4301-b637-03f10e602907" targetNamespace="http://schemas.microsoft.com/office/2006/metadata/properties" ma:root="true" ma:fieldsID="ef54333f0575c906b66a6754859b1e84" ns3:_="">
    <xsd:import namespace="61f52aab-a4ae-4301-b637-03f10e6029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52aab-a4ae-4301-b637-03f10e602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E376F-6884-4847-890E-56955312EA36}">
  <ds:schemaRefs>
    <ds:schemaRef ds:uri="61f52aab-a4ae-4301-b637-03f10e602907"/>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06E47BF-B2F9-42A6-BAA3-60A3CD1577C1}">
  <ds:schemaRefs>
    <ds:schemaRef ds:uri="http://schemas.microsoft.com/sharepoint/v3/contenttype/forms"/>
  </ds:schemaRefs>
</ds:datastoreItem>
</file>

<file path=customXml/itemProps3.xml><?xml version="1.0" encoding="utf-8"?>
<ds:datastoreItem xmlns:ds="http://schemas.openxmlformats.org/officeDocument/2006/customXml" ds:itemID="{D472EB65-1CBC-4ED5-A52E-3CF35474B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52aab-a4ae-4301-b637-03f10e602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II-114 Mokrovraty</vt:lpstr>
      <vt:lpstr>II-240 Tursko</vt:lpstr>
      <vt:lpstr>II-112 Chotýšany</vt:lpstr>
      <vt:lpstr> TPO-AD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2024-05-28T10:42:44Z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0x010100059FEBB17B840F40996D109FD5A357CD</vt:lpwstr>
  </property>
</Properties>
</file>