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<sst xmlns="http://schemas.openxmlformats.org/spreadsheetml/2006/main" count="110" uniqueCount="81">
  <si>
    <t>Položka</t>
  </si>
  <si>
    <t xml:space="preserve">Název </t>
  </si>
  <si>
    <t xml:space="preserve">Katalogové označení zboží </t>
  </si>
  <si>
    <t>Měrná jednotka</t>
  </si>
  <si>
    <t xml:space="preserve">Specifikace, jakost </t>
  </si>
  <si>
    <t xml:space="preserve">1 ks </t>
  </si>
  <si>
    <t>34051374 60 Q-BF</t>
  </si>
  <si>
    <t>1ks</t>
  </si>
  <si>
    <t>1 ks</t>
  </si>
  <si>
    <t xml:space="preserve">Úhlová bruska s příkonem 840W, průměr kotouče 125 mm, vč. ochranného krytu    </t>
  </si>
  <si>
    <t>Vyměnitelná břitová destička</t>
  </si>
  <si>
    <t>Stolní vrtačka</t>
  </si>
  <si>
    <t>zn.: NAREX EV 13 F-H3</t>
  </si>
  <si>
    <t>Počet ks celkem 
(hrubý odhad)</t>
  </si>
  <si>
    <t xml:space="preserve">Cena v Kč bez DPH za jednotku (1 ks) </t>
  </si>
  <si>
    <t xml:space="preserve">Cena v Kč vč. DPH za jednotku 
(1 ks)  </t>
  </si>
  <si>
    <t>DOPLNÍ UCHAZEČ</t>
  </si>
  <si>
    <t>Pozn.: Položky takto barevně označené doplní uchazeč.</t>
  </si>
  <si>
    <t xml:space="preserve">DATUM: </t>
  </si>
  <si>
    <t xml:space="preserve">podpis </t>
  </si>
  <si>
    <t xml:space="preserve">Příloha č. 2 - Hodnotící model  </t>
  </si>
  <si>
    <t>Multimetr digitální</t>
  </si>
  <si>
    <t>Sada klíčů torx Set T10-T50, 9ks CrV Profi</t>
  </si>
  <si>
    <t>VEŘEJNÁ ZAKÁZKA
zadávaná mimo režim zákona č. 134/2016 Sb., o zadávání veřejných zakázek, v platném znění (dále jen „zákon“) s názvem: 
"NÁKUP RUČNÍHO NÁŘADÍ, NÁSTROJŮ, SPOTŘEBNÍHO MATERIÁLU DO DÍLEN, DÍLENSKÉHO NÁBYTKU,  ELEKTRICKÉHO NÁŘADÍ A OCHRANNÝCH PROSTŘEDKŮ 2024"</t>
  </si>
  <si>
    <t xml:space="preserve">Gola sada  94 dílů,  1/2"+1/4" včetně kufříku </t>
  </si>
  <si>
    <t>zn.: Vorel TO - 51715</t>
  </si>
  <si>
    <t xml:space="preserve">Sada očkoplochých klíčů 6-32 mm CrV  (25 ks)  </t>
  </si>
  <si>
    <t xml:space="preserve">zn. Makita </t>
  </si>
  <si>
    <t>Odhrotovač tužkový-kovový</t>
  </si>
  <si>
    <t>zn. YATO YT-73084</t>
  </si>
  <si>
    <t xml:space="preserve">zn.: OPTIdrill B 16 H; Optimum  </t>
  </si>
  <si>
    <t>Siko kleště 400mm</t>
  </si>
  <si>
    <t xml:space="preserve">Siko kleště 250mm </t>
  </si>
  <si>
    <t>zn. Knipex Cobra</t>
  </si>
  <si>
    <t>zn. Pramet, CNMG 120412E-M 6630</t>
  </si>
  <si>
    <t>zn.  Knipex Cobra</t>
  </si>
  <si>
    <t>zn.  MAGG Profi  341094 PR</t>
  </si>
  <si>
    <t>zn. RB 1000 NOGA</t>
  </si>
  <si>
    <t>Klešťový klíč 180mm</t>
  </si>
  <si>
    <t xml:space="preserve">zn. Knipex </t>
  </si>
  <si>
    <t>Hasák  "S" čelisti 560mm, do 2"</t>
  </si>
  <si>
    <t>zn  Knipex</t>
  </si>
  <si>
    <t>zn. Bigstren 18763</t>
  </si>
  <si>
    <t>Měřící laser - rotační samonivelační, dosah 25 m, včetně tašky a stativového adaptáru</t>
  </si>
  <si>
    <t xml:space="preserve">Řezný kotouč 150 x 2 x 22,2mm, ocel </t>
  </si>
  <si>
    <t>97PA 36S 3B  F 21C80</t>
  </si>
  <si>
    <t>Řezný kotouč 125 x 1 x 22,23mm A; ocel/nerez</t>
  </si>
  <si>
    <t>Kalibrátor na trubky s odhrotovačem pro trubky PEX AL PEX   o průměru 16-20-25mm</t>
  </si>
  <si>
    <t>zn. YATO  22373</t>
  </si>
  <si>
    <t xml:space="preserve">Ruční elektrická vrtačka bez příklepu, příkon 650W    </t>
  </si>
  <si>
    <t>zn. Geko G 81031</t>
  </si>
  <si>
    <t>Polyfůzní svářečka plastových trubek o příkonu 1500W nástavec 16-63mm</t>
  </si>
  <si>
    <t xml:space="preserve">Sada ráčnových očkoplochých klíčů v kufru 13 ks </t>
  </si>
  <si>
    <t>zn. AHProfi  AH121302</t>
  </si>
  <si>
    <t>zn. BOSCH EasyHeat 500 0.603.2A6.020</t>
  </si>
  <si>
    <t>Horkovzdušná pistole o příkonu 1600W</t>
  </si>
  <si>
    <t>zn. Emos A5102</t>
  </si>
  <si>
    <t>Trafo pájka o výkunu 125 W, 4ks pájecích hrotů</t>
  </si>
  <si>
    <t xml:space="preserve">Sada plochých a křížových šroubováků 12 ks </t>
  </si>
  <si>
    <t>zn. BGS 7895</t>
  </si>
  <si>
    <t xml:space="preserve">Sada očkoplochých klíčů 6-32mm, 25 ks </t>
  </si>
  <si>
    <t>zn. YATO  YT-0365</t>
  </si>
  <si>
    <t>Skříň na nářadí kovová dvoudveřová uzamykatelná</t>
  </si>
  <si>
    <t>zn.  BG Gü 40940</t>
  </si>
  <si>
    <t>Dílenský pracovní stůl se zásuvkami 1700x600x800mm</t>
  </si>
  <si>
    <t>zn.  Biedrax PS5805CV</t>
  </si>
  <si>
    <t>Svěrák dílenský s  šířkou čelisti 125mm</t>
  </si>
  <si>
    <t>zn. York 125 Standard</t>
  </si>
  <si>
    <t xml:space="preserve">AKU vrtací šroubovák s příslušenstvím (rychloupínací sklíčidlo, 2 akumulátorové články, nabíječka, plastový kufr) </t>
  </si>
  <si>
    <t>zn. METABO PowerMaxx BS Basic 600984500</t>
  </si>
  <si>
    <t>Regál s 15 kovovými zásuvkami, 1206x506x890</t>
  </si>
  <si>
    <t>zn.  B2B Partner 293008</t>
  </si>
  <si>
    <t xml:space="preserve">Montážní vozík s ručním nářadím, 297 ks nářadí </t>
  </si>
  <si>
    <t>zn. Fixman F1 Master Profi CZ</t>
  </si>
  <si>
    <t xml:space="preserve">Kepr brusný zrnitost 180 230x280 A96-G/G </t>
  </si>
  <si>
    <t xml:space="preserve">Kepr brusný zrnitost 120 230x280 A96-G/G </t>
  </si>
  <si>
    <t xml:space="preserve">Kepr brusný zrnitost 100 230x280 A96-G/G </t>
  </si>
  <si>
    <t xml:space="preserve">CENA CELKEM 
v Kč bez DPH </t>
  </si>
  <si>
    <t>CENA CELKEM 
v Kč včetně DPH</t>
  </si>
  <si>
    <t xml:space="preserve">Uvedená specifikace je pouze srovnávací model a slouží pouze pro hodnocení nabídek. Zadavatel může odebrat i jiné zboží z nabídky dodavatele. Zadavatel si vyhrazuje právo libovolného množství i výběru jednotlivých položek z předložené nabídky, tzn. Zadavatel není povinen odebrat množství zboží uvedené v této příloze. </t>
  </si>
  <si>
    <t xml:space="preserve">CENA CELKEM (částky budou uvedeny v Krycím listu - Příloha č. 1 zadávací dokumentace)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</si>
</sst>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_-* #,##0.00\ [$Kč-405]_-;\-* #,##0.00\ [$Kč-405]_-;_-* &quot;-&quot;??\ [$Kč-405]_-;_-@_-"/>
    <numFmt numFmtId="170" formatCode="[$-405]d\.\ mmmm\ yyyy"/>
    <numFmt numFmtId="171" formatCode="#,##0.00\ &quot;Kč&quot;"/>
    <numFmt numFmtId="172" formatCode="[$-405]dddd\ d\.\ mmmm\ 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Calibri"/>
      <family val="2"/>
    </font>
    <font>
      <sz val="12"/>
      <color indexed="10"/>
      <name val="Calibri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Calibri"/>
      <family val="2"/>
    </font>
    <font>
      <sz val="12"/>
      <color rgb="FFFF0000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33" borderId="0" xfId="0" applyFont="1" applyFill="1" applyAlignment="1">
      <alignment horizontal="left" vertical="center" wrapText="1"/>
    </xf>
    <xf numFmtId="171" fontId="5" fillId="33" borderId="0" xfId="0" applyNumberFormat="1" applyFont="1" applyFill="1" applyAlignment="1">
      <alignment horizontal="left" vertical="center" wrapText="1"/>
    </xf>
    <xf numFmtId="171" fontId="2" fillId="0" borderId="0" xfId="0" applyNumberFormat="1" applyFont="1" applyAlignment="1">
      <alignment/>
    </xf>
    <xf numFmtId="0" fontId="55" fillId="33" borderId="0" xfId="0" applyFont="1" applyFill="1" applyAlignment="1">
      <alignment horizontal="left" vertical="center" wrapText="1"/>
    </xf>
    <xf numFmtId="0" fontId="5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171" fontId="10" fillId="33" borderId="0" xfId="0" applyNumberFormat="1" applyFont="1" applyFill="1" applyAlignment="1">
      <alignment horizontal="left" vertical="center" wrapText="1"/>
    </xf>
    <xf numFmtId="171" fontId="8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57" fillId="0" borderId="0" xfId="0" applyFont="1" applyAlignment="1">
      <alignment/>
    </xf>
    <xf numFmtId="0" fontId="12" fillId="33" borderId="0" xfId="0" applyFont="1" applyFill="1" applyAlignment="1">
      <alignment horizontal="left" vertical="center" wrapText="1"/>
    </xf>
    <xf numFmtId="171" fontId="9" fillId="0" borderId="0" xfId="0" applyNumberFormat="1" applyFont="1" applyAlignment="1">
      <alignment/>
    </xf>
    <xf numFmtId="0" fontId="11" fillId="3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6" borderId="10" xfId="0" applyFont="1" applyFill="1" applyBorder="1" applyAlignment="1">
      <alignment horizontal="center" vertical="center" wrapText="1"/>
    </xf>
    <xf numFmtId="171" fontId="8" fillId="33" borderId="10" xfId="0" applyNumberFormat="1" applyFont="1" applyFill="1" applyBorder="1" applyAlignment="1">
      <alignment horizontal="center" vertical="center" wrapText="1"/>
    </xf>
    <xf numFmtId="171" fontId="9" fillId="33" borderId="11" xfId="0" applyNumberFormat="1" applyFont="1" applyFill="1" applyBorder="1" applyAlignment="1">
      <alignment vertical="center"/>
    </xf>
    <xf numFmtId="0" fontId="14" fillId="6" borderId="10" xfId="0" applyFont="1" applyFill="1" applyBorder="1" applyAlignment="1">
      <alignment horizontal="center" vertical="center" wrapText="1"/>
    </xf>
    <xf numFmtId="171" fontId="8" fillId="33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171" fontId="8" fillId="33" borderId="14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0" fontId="15" fillId="33" borderId="0" xfId="0" applyFont="1" applyFill="1" applyAlignment="1">
      <alignment horizontal="left" vertical="center"/>
    </xf>
    <xf numFmtId="0" fontId="2" fillId="33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171" fontId="9" fillId="33" borderId="10" xfId="0" applyNumberFormat="1" applyFont="1" applyFill="1" applyBorder="1" applyAlignment="1">
      <alignment horizontal="center" vertical="center" wrapText="1"/>
    </xf>
    <xf numFmtId="0" fontId="58" fillId="6" borderId="11" xfId="0" applyFont="1" applyFill="1" applyBorder="1" applyAlignment="1">
      <alignment vertical="center"/>
    </xf>
    <xf numFmtId="0" fontId="58" fillId="6" borderId="15" xfId="0" applyFont="1" applyFill="1" applyBorder="1" applyAlignment="1">
      <alignment vertical="center"/>
    </xf>
    <xf numFmtId="0" fontId="58" fillId="6" borderId="15" xfId="0" applyFont="1" applyFill="1" applyBorder="1" applyAlignment="1">
      <alignment horizontal="center" vertical="center"/>
    </xf>
    <xf numFmtId="171" fontId="8" fillId="33" borderId="11" xfId="0" applyNumberFormat="1" applyFont="1" applyFill="1" applyBorder="1" applyAlignment="1">
      <alignment vertical="center"/>
    </xf>
    <xf numFmtId="171" fontId="8" fillId="33" borderId="16" xfId="0" applyNumberFormat="1" applyFont="1" applyFill="1" applyBorder="1" applyAlignment="1">
      <alignment vertical="center"/>
    </xf>
    <xf numFmtId="171" fontId="8" fillId="33" borderId="17" xfId="0" applyNumberFormat="1" applyFont="1" applyFill="1" applyBorder="1" applyAlignment="1">
      <alignment vertical="center"/>
    </xf>
    <xf numFmtId="171" fontId="8" fillId="33" borderId="18" xfId="0" applyNumberFormat="1" applyFont="1" applyFill="1" applyBorder="1" applyAlignment="1">
      <alignment vertical="center"/>
    </xf>
    <xf numFmtId="0" fontId="56" fillId="6" borderId="15" xfId="0" applyFont="1" applyFill="1" applyBorder="1" applyAlignment="1">
      <alignment/>
    </xf>
    <xf numFmtId="0" fontId="8" fillId="33" borderId="13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/>
    </xf>
    <xf numFmtId="171" fontId="8" fillId="6" borderId="11" xfId="0" applyNumberFormat="1" applyFont="1" applyFill="1" applyBorder="1" applyAlignment="1">
      <alignment horizontal="center" vertical="center"/>
    </xf>
    <xf numFmtId="171" fontId="8" fillId="6" borderId="15" xfId="0" applyNumberFormat="1" applyFont="1" applyFill="1" applyBorder="1" applyAlignment="1">
      <alignment horizontal="center" vertical="center"/>
    </xf>
    <xf numFmtId="171" fontId="2" fillId="6" borderId="15" xfId="0" applyNumberFormat="1" applyFont="1" applyFill="1" applyBorder="1" applyAlignment="1">
      <alignment horizontal="center" vertical="center"/>
    </xf>
    <xf numFmtId="171" fontId="9" fillId="33" borderId="15" xfId="0" applyNumberFormat="1" applyFont="1" applyFill="1" applyBorder="1" applyAlignment="1">
      <alignment vertical="center"/>
    </xf>
    <xf numFmtId="171" fontId="8" fillId="33" borderId="15" xfId="0" applyNumberFormat="1" applyFont="1" applyFill="1" applyBorder="1" applyAlignment="1">
      <alignment vertical="center"/>
    </xf>
    <xf numFmtId="171" fontId="8" fillId="33" borderId="20" xfId="0" applyNumberFormat="1" applyFont="1" applyFill="1" applyBorder="1" applyAlignment="1">
      <alignment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13" fillId="6" borderId="27" xfId="0" applyFont="1" applyFill="1" applyBorder="1" applyAlignment="1">
      <alignment horizontal="center" vertical="center" wrapText="1"/>
    </xf>
    <xf numFmtId="0" fontId="13" fillId="6" borderId="28" xfId="0" applyFont="1" applyFill="1" applyBorder="1" applyAlignment="1">
      <alignment horizontal="center" vertical="center" wrapText="1"/>
    </xf>
    <xf numFmtId="0" fontId="13" fillId="6" borderId="2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5" fillId="6" borderId="0" xfId="0" applyFont="1" applyFill="1" applyAlignment="1">
      <alignment horizontal="left" vertical="center"/>
    </xf>
    <xf numFmtId="0" fontId="2" fillId="6" borderId="30" xfId="0" applyFont="1" applyFill="1" applyBorder="1" applyAlignment="1">
      <alignment horizontal="left"/>
    </xf>
    <xf numFmtId="0" fontId="2" fillId="6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 vertical="top"/>
    </xf>
    <xf numFmtId="0" fontId="12" fillId="0" borderId="0" xfId="0" applyFont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view="pageLayout" zoomScale="73" zoomScaleNormal="85" zoomScalePageLayoutView="73" workbookViewId="0" topLeftCell="A25">
      <selection activeCell="B35" sqref="B35"/>
    </sheetView>
  </sheetViews>
  <sheetFormatPr defaultColWidth="0.9921875" defaultRowHeight="15"/>
  <cols>
    <col min="1" max="1" width="7.00390625" style="1" customWidth="1"/>
    <col min="2" max="2" width="57.8515625" style="1" customWidth="1"/>
    <col min="3" max="3" width="29.00390625" style="1" customWidth="1"/>
    <col min="4" max="5" width="9.57421875" style="11" customWidth="1"/>
    <col min="6" max="6" width="32.28125" style="6" customWidth="1"/>
    <col min="7" max="7" width="21.140625" style="16" customWidth="1"/>
    <col min="8" max="8" width="21.421875" style="4" customWidth="1"/>
    <col min="9" max="9" width="28.8515625" style="4" customWidth="1"/>
    <col min="10" max="10" width="27.8515625" style="10" customWidth="1"/>
    <col min="11" max="11" width="15.00390625" style="1" hidden="1" customWidth="1"/>
    <col min="12" max="12" width="24.140625" style="1" customWidth="1"/>
    <col min="13" max="13" width="3.8515625" style="1" customWidth="1"/>
    <col min="14" max="16384" width="0.9921875" style="1" customWidth="1"/>
  </cols>
  <sheetData>
    <row r="1" spans="1:11" ht="23.25" customHeight="1">
      <c r="A1" s="61" t="s">
        <v>20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3.2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53.25" customHeight="1">
      <c r="A3" s="62" t="s">
        <v>23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21" customHeight="1" thickBot="1">
      <c r="A4" s="2"/>
      <c r="B4" s="2"/>
      <c r="C4" s="13"/>
      <c r="D4" s="13"/>
      <c r="E4" s="13"/>
      <c r="F4" s="5"/>
      <c r="G4" s="15"/>
      <c r="H4" s="3"/>
      <c r="I4" s="3"/>
      <c r="J4" s="9"/>
      <c r="K4" s="2"/>
    </row>
    <row r="5" ht="6.75" customHeight="1" hidden="1"/>
    <row r="6" spans="1:10" ht="54" customHeight="1">
      <c r="A6" s="67" t="s">
        <v>0</v>
      </c>
      <c r="B6" s="65" t="s">
        <v>1</v>
      </c>
      <c r="C6" s="63" t="s">
        <v>4</v>
      </c>
      <c r="D6" s="56" t="s">
        <v>3</v>
      </c>
      <c r="E6" s="56" t="s">
        <v>13</v>
      </c>
      <c r="F6" s="69" t="s">
        <v>16</v>
      </c>
      <c r="G6" s="70"/>
      <c r="H6" s="70"/>
      <c r="I6" s="70"/>
      <c r="J6" s="71"/>
    </row>
    <row r="7" spans="1:10" ht="61.5" customHeight="1" thickBot="1">
      <c r="A7" s="68"/>
      <c r="B7" s="66"/>
      <c r="C7" s="64"/>
      <c r="D7" s="57"/>
      <c r="E7" s="57"/>
      <c r="F7" s="21" t="s">
        <v>2</v>
      </c>
      <c r="G7" s="18" t="s">
        <v>14</v>
      </c>
      <c r="H7" s="30" t="s">
        <v>15</v>
      </c>
      <c r="I7" s="19" t="s">
        <v>77</v>
      </c>
      <c r="J7" s="22" t="s">
        <v>78</v>
      </c>
    </row>
    <row r="8" spans="1:10" ht="42" customHeight="1">
      <c r="A8" s="46">
        <v>1</v>
      </c>
      <c r="B8" s="47" t="s">
        <v>24</v>
      </c>
      <c r="C8" s="48" t="s">
        <v>36</v>
      </c>
      <c r="D8" s="49" t="s">
        <v>5</v>
      </c>
      <c r="E8" s="49">
        <v>5</v>
      </c>
      <c r="F8" s="31"/>
      <c r="G8" s="50"/>
      <c r="H8" s="20">
        <f aca="true" t="shared" si="0" ref="H8:H13">G8*1.21</f>
        <v>0</v>
      </c>
      <c r="I8" s="34">
        <f aca="true" t="shared" si="1" ref="I8:I13">E8*G8</f>
        <v>0</v>
      </c>
      <c r="J8" s="35">
        <f aca="true" t="shared" si="2" ref="J8:J13">E8*H8</f>
        <v>0</v>
      </c>
    </row>
    <row r="9" spans="1:10" ht="42" customHeight="1">
      <c r="A9" s="39">
        <v>2</v>
      </c>
      <c r="B9" s="40" t="s">
        <v>32</v>
      </c>
      <c r="C9" s="45" t="s">
        <v>35</v>
      </c>
      <c r="D9" s="44" t="s">
        <v>5</v>
      </c>
      <c r="E9" s="44">
        <v>10</v>
      </c>
      <c r="F9" s="32"/>
      <c r="G9" s="51"/>
      <c r="H9" s="20">
        <f t="shared" si="0"/>
        <v>0</v>
      </c>
      <c r="I9" s="34">
        <f t="shared" si="1"/>
        <v>0</v>
      </c>
      <c r="J9" s="35">
        <f t="shared" si="2"/>
        <v>0</v>
      </c>
    </row>
    <row r="10" spans="1:10" ht="42" customHeight="1">
      <c r="A10" s="46">
        <v>3</v>
      </c>
      <c r="B10" s="40" t="s">
        <v>31</v>
      </c>
      <c r="C10" s="45" t="s">
        <v>33</v>
      </c>
      <c r="D10" s="49" t="s">
        <v>5</v>
      </c>
      <c r="E10" s="49">
        <v>2</v>
      </c>
      <c r="F10" s="32"/>
      <c r="G10" s="50"/>
      <c r="H10" s="20">
        <f t="shared" si="0"/>
        <v>0</v>
      </c>
      <c r="I10" s="34">
        <f t="shared" si="1"/>
        <v>0</v>
      </c>
      <c r="J10" s="35">
        <f t="shared" si="2"/>
        <v>0</v>
      </c>
    </row>
    <row r="11" spans="1:10" ht="42" customHeight="1">
      <c r="A11" s="39">
        <v>4</v>
      </c>
      <c r="B11" s="40" t="s">
        <v>38</v>
      </c>
      <c r="C11" s="43" t="s">
        <v>39</v>
      </c>
      <c r="D11" s="44" t="s">
        <v>7</v>
      </c>
      <c r="E11" s="44">
        <v>5</v>
      </c>
      <c r="F11" s="32"/>
      <c r="G11" s="51"/>
      <c r="H11" s="20">
        <f t="shared" si="0"/>
        <v>0</v>
      </c>
      <c r="I11" s="34">
        <f t="shared" si="1"/>
        <v>0</v>
      </c>
      <c r="J11" s="35">
        <f t="shared" si="2"/>
        <v>0</v>
      </c>
    </row>
    <row r="12" spans="1:10" ht="42" customHeight="1">
      <c r="A12" s="46">
        <v>5</v>
      </c>
      <c r="B12" s="41" t="s">
        <v>40</v>
      </c>
      <c r="C12" s="43" t="s">
        <v>41</v>
      </c>
      <c r="D12" s="44" t="s">
        <v>5</v>
      </c>
      <c r="E12" s="44">
        <v>5</v>
      </c>
      <c r="F12" s="32"/>
      <c r="G12" s="51"/>
      <c r="H12" s="20">
        <f t="shared" si="0"/>
        <v>0</v>
      </c>
      <c r="I12" s="34">
        <f t="shared" si="1"/>
        <v>0</v>
      </c>
      <c r="J12" s="35">
        <f t="shared" si="2"/>
        <v>0</v>
      </c>
    </row>
    <row r="13" spans="1:10" ht="42" customHeight="1">
      <c r="A13" s="46">
        <v>6</v>
      </c>
      <c r="B13" s="40" t="s">
        <v>10</v>
      </c>
      <c r="C13" s="45" t="s">
        <v>34</v>
      </c>
      <c r="D13" s="44" t="s">
        <v>5</v>
      </c>
      <c r="E13" s="44">
        <v>10</v>
      </c>
      <c r="F13" s="33"/>
      <c r="G13" s="51"/>
      <c r="H13" s="20">
        <f t="shared" si="0"/>
        <v>0</v>
      </c>
      <c r="I13" s="34">
        <f t="shared" si="1"/>
        <v>0</v>
      </c>
      <c r="J13" s="35">
        <f t="shared" si="2"/>
        <v>0</v>
      </c>
    </row>
    <row r="14" spans="1:10" ht="42" customHeight="1">
      <c r="A14" s="39">
        <v>7</v>
      </c>
      <c r="B14" s="40" t="s">
        <v>26</v>
      </c>
      <c r="C14" s="43" t="s">
        <v>25</v>
      </c>
      <c r="D14" s="44" t="s">
        <v>5</v>
      </c>
      <c r="E14" s="44">
        <v>2</v>
      </c>
      <c r="F14" s="32"/>
      <c r="G14" s="51"/>
      <c r="H14" s="20">
        <f aca="true" t="shared" si="3" ref="H14:H23">G14*1.21</f>
        <v>0</v>
      </c>
      <c r="I14" s="34">
        <f aca="true" t="shared" si="4" ref="I14:I23">E14*G14</f>
        <v>0</v>
      </c>
      <c r="J14" s="35">
        <f aca="true" t="shared" si="5" ref="J14:J23">E14*H14</f>
        <v>0</v>
      </c>
    </row>
    <row r="15" spans="1:10" ht="42" customHeight="1">
      <c r="A15" s="46">
        <v>8</v>
      </c>
      <c r="B15" s="41" t="s">
        <v>9</v>
      </c>
      <c r="C15" s="43" t="s">
        <v>27</v>
      </c>
      <c r="D15" s="44" t="s">
        <v>5</v>
      </c>
      <c r="E15" s="44">
        <v>1</v>
      </c>
      <c r="F15" s="32"/>
      <c r="G15" s="51"/>
      <c r="H15" s="20">
        <f t="shared" si="3"/>
        <v>0</v>
      </c>
      <c r="I15" s="34">
        <f t="shared" si="4"/>
        <v>0</v>
      </c>
      <c r="J15" s="35">
        <f t="shared" si="5"/>
        <v>0</v>
      </c>
    </row>
    <row r="16" spans="1:10" ht="42" customHeight="1">
      <c r="A16" s="39">
        <v>9</v>
      </c>
      <c r="B16" s="40" t="s">
        <v>28</v>
      </c>
      <c r="C16" s="43" t="s">
        <v>37</v>
      </c>
      <c r="D16" s="44" t="s">
        <v>5</v>
      </c>
      <c r="E16" s="44">
        <v>10</v>
      </c>
      <c r="F16" s="32"/>
      <c r="G16" s="51"/>
      <c r="H16" s="20">
        <f t="shared" si="3"/>
        <v>0</v>
      </c>
      <c r="I16" s="34">
        <f t="shared" si="4"/>
        <v>0</v>
      </c>
      <c r="J16" s="35">
        <f t="shared" si="5"/>
        <v>0</v>
      </c>
    </row>
    <row r="17" spans="1:10" ht="42" customHeight="1">
      <c r="A17" s="46">
        <v>10</v>
      </c>
      <c r="B17" s="40" t="s">
        <v>21</v>
      </c>
      <c r="C17" s="43" t="s">
        <v>29</v>
      </c>
      <c r="D17" s="44" t="s">
        <v>8</v>
      </c>
      <c r="E17" s="44">
        <v>10</v>
      </c>
      <c r="F17" s="32"/>
      <c r="G17" s="51"/>
      <c r="H17" s="20">
        <f t="shared" si="3"/>
        <v>0</v>
      </c>
      <c r="I17" s="34">
        <f t="shared" si="4"/>
        <v>0</v>
      </c>
      <c r="J17" s="35">
        <f t="shared" si="5"/>
        <v>0</v>
      </c>
    </row>
    <row r="18" spans="1:10" ht="42" customHeight="1">
      <c r="A18" s="46">
        <v>11</v>
      </c>
      <c r="B18" s="40" t="s">
        <v>11</v>
      </c>
      <c r="C18" s="45" t="s">
        <v>30</v>
      </c>
      <c r="D18" s="44" t="s">
        <v>8</v>
      </c>
      <c r="E18" s="44">
        <v>3</v>
      </c>
      <c r="F18" s="32"/>
      <c r="G18" s="51"/>
      <c r="H18" s="20">
        <f t="shared" si="3"/>
        <v>0</v>
      </c>
      <c r="I18" s="34">
        <f t="shared" si="4"/>
        <v>0</v>
      </c>
      <c r="J18" s="35">
        <f t="shared" si="5"/>
        <v>0</v>
      </c>
    </row>
    <row r="19" spans="1:10" ht="42" customHeight="1">
      <c r="A19" s="39">
        <v>12</v>
      </c>
      <c r="B19" s="41" t="s">
        <v>43</v>
      </c>
      <c r="C19" s="43" t="s">
        <v>42</v>
      </c>
      <c r="D19" s="44" t="s">
        <v>7</v>
      </c>
      <c r="E19" s="44">
        <v>1</v>
      </c>
      <c r="F19" s="32"/>
      <c r="G19" s="51"/>
      <c r="H19" s="20">
        <f t="shared" si="3"/>
        <v>0</v>
      </c>
      <c r="I19" s="34">
        <f t="shared" si="4"/>
        <v>0</v>
      </c>
      <c r="J19" s="35">
        <f t="shared" si="5"/>
        <v>0</v>
      </c>
    </row>
    <row r="20" spans="1:10" ht="53.25" customHeight="1">
      <c r="A20" s="46">
        <v>13</v>
      </c>
      <c r="B20" s="41" t="s">
        <v>47</v>
      </c>
      <c r="C20" s="43" t="s">
        <v>48</v>
      </c>
      <c r="D20" s="44" t="s">
        <v>5</v>
      </c>
      <c r="E20" s="44">
        <v>10</v>
      </c>
      <c r="F20" s="32"/>
      <c r="G20" s="51"/>
      <c r="H20" s="20">
        <f t="shared" si="3"/>
        <v>0</v>
      </c>
      <c r="I20" s="34">
        <f t="shared" si="4"/>
        <v>0</v>
      </c>
      <c r="J20" s="35">
        <f t="shared" si="5"/>
        <v>0</v>
      </c>
    </row>
    <row r="21" spans="1:10" ht="42" customHeight="1">
      <c r="A21" s="39">
        <v>14</v>
      </c>
      <c r="B21" s="41" t="s">
        <v>49</v>
      </c>
      <c r="C21" s="43" t="s">
        <v>12</v>
      </c>
      <c r="D21" s="44" t="s">
        <v>8</v>
      </c>
      <c r="E21" s="44">
        <v>2</v>
      </c>
      <c r="F21" s="32"/>
      <c r="G21" s="51"/>
      <c r="H21" s="20">
        <f t="shared" si="3"/>
        <v>0</v>
      </c>
      <c r="I21" s="34">
        <f t="shared" si="4"/>
        <v>0</v>
      </c>
      <c r="J21" s="35">
        <f t="shared" si="5"/>
        <v>0</v>
      </c>
    </row>
    <row r="22" spans="1:10" ht="42" customHeight="1">
      <c r="A22" s="46">
        <v>15</v>
      </c>
      <c r="B22" s="40" t="s">
        <v>22</v>
      </c>
      <c r="C22" s="43"/>
      <c r="D22" s="44" t="s">
        <v>8</v>
      </c>
      <c r="E22" s="44">
        <v>5</v>
      </c>
      <c r="F22" s="32"/>
      <c r="G22" s="51"/>
      <c r="H22" s="20">
        <f t="shared" si="3"/>
        <v>0</v>
      </c>
      <c r="I22" s="34">
        <f t="shared" si="4"/>
        <v>0</v>
      </c>
      <c r="J22" s="35">
        <f t="shared" si="5"/>
        <v>0</v>
      </c>
    </row>
    <row r="23" spans="1:10" ht="42" customHeight="1">
      <c r="A23" s="39">
        <v>16</v>
      </c>
      <c r="B23" s="41" t="s">
        <v>51</v>
      </c>
      <c r="C23" s="43" t="s">
        <v>50</v>
      </c>
      <c r="D23" s="44" t="s">
        <v>7</v>
      </c>
      <c r="E23" s="44">
        <v>2</v>
      </c>
      <c r="F23" s="32"/>
      <c r="G23" s="51"/>
      <c r="H23" s="20">
        <f t="shared" si="3"/>
        <v>0</v>
      </c>
      <c r="I23" s="34">
        <f t="shared" si="4"/>
        <v>0</v>
      </c>
      <c r="J23" s="35">
        <f t="shared" si="5"/>
        <v>0</v>
      </c>
    </row>
    <row r="24" spans="1:10" ht="42" customHeight="1">
      <c r="A24" s="46">
        <v>17</v>
      </c>
      <c r="B24" s="41" t="s">
        <v>52</v>
      </c>
      <c r="C24" s="43" t="s">
        <v>53</v>
      </c>
      <c r="D24" s="44" t="s">
        <v>5</v>
      </c>
      <c r="E24" s="44">
        <v>5</v>
      </c>
      <c r="F24" s="32"/>
      <c r="G24" s="51"/>
      <c r="H24" s="20">
        <f aca="true" t="shared" si="6" ref="H24:H33">G24*1.21</f>
        <v>0</v>
      </c>
      <c r="I24" s="34">
        <f aca="true" t="shared" si="7" ref="I24:I33">E24*G24</f>
        <v>0</v>
      </c>
      <c r="J24" s="35">
        <f aca="true" t="shared" si="8" ref="J24:J33">E24*H24</f>
        <v>0</v>
      </c>
    </row>
    <row r="25" spans="1:10" ht="42" customHeight="1">
      <c r="A25" s="39">
        <v>18</v>
      </c>
      <c r="B25" s="40" t="s">
        <v>60</v>
      </c>
      <c r="C25" s="40" t="s">
        <v>61</v>
      </c>
      <c r="D25" s="44" t="s">
        <v>7</v>
      </c>
      <c r="E25" s="44">
        <v>2</v>
      </c>
      <c r="F25" s="32"/>
      <c r="G25" s="51"/>
      <c r="H25" s="20">
        <f t="shared" si="6"/>
        <v>0</v>
      </c>
      <c r="I25" s="34">
        <f t="shared" si="7"/>
        <v>0</v>
      </c>
      <c r="J25" s="35">
        <f t="shared" si="8"/>
        <v>0</v>
      </c>
    </row>
    <row r="26" spans="1:10" ht="42" customHeight="1">
      <c r="A26" s="46">
        <v>19</v>
      </c>
      <c r="B26" s="40" t="s">
        <v>58</v>
      </c>
      <c r="C26" s="40" t="s">
        <v>59</v>
      </c>
      <c r="D26" s="44" t="s">
        <v>8</v>
      </c>
      <c r="E26" s="44">
        <v>2</v>
      </c>
      <c r="F26" s="32"/>
      <c r="G26" s="51"/>
      <c r="H26" s="20">
        <f t="shared" si="6"/>
        <v>0</v>
      </c>
      <c r="I26" s="34">
        <f t="shared" si="7"/>
        <v>0</v>
      </c>
      <c r="J26" s="35">
        <f t="shared" si="8"/>
        <v>0</v>
      </c>
    </row>
    <row r="27" spans="1:10" ht="42" customHeight="1">
      <c r="A27" s="46">
        <v>20</v>
      </c>
      <c r="B27" s="40" t="s">
        <v>55</v>
      </c>
      <c r="C27" s="45" t="s">
        <v>54</v>
      </c>
      <c r="D27" s="44" t="s">
        <v>8</v>
      </c>
      <c r="E27" s="44">
        <v>2</v>
      </c>
      <c r="F27" s="32"/>
      <c r="G27" s="51"/>
      <c r="H27" s="20">
        <f t="shared" si="6"/>
        <v>0</v>
      </c>
      <c r="I27" s="34">
        <f t="shared" si="7"/>
        <v>0</v>
      </c>
      <c r="J27" s="35">
        <f t="shared" si="8"/>
        <v>0</v>
      </c>
    </row>
    <row r="28" spans="1:10" ht="42" customHeight="1">
      <c r="A28" s="39">
        <v>21</v>
      </c>
      <c r="B28" s="40" t="s">
        <v>57</v>
      </c>
      <c r="C28" s="43" t="s">
        <v>56</v>
      </c>
      <c r="D28" s="44" t="s">
        <v>7</v>
      </c>
      <c r="E28" s="44">
        <v>2</v>
      </c>
      <c r="F28" s="32"/>
      <c r="G28" s="51"/>
      <c r="H28" s="53">
        <f t="shared" si="6"/>
        <v>0</v>
      </c>
      <c r="I28" s="54">
        <f t="shared" si="7"/>
        <v>0</v>
      </c>
      <c r="J28" s="55">
        <f t="shared" si="8"/>
        <v>0</v>
      </c>
    </row>
    <row r="29" spans="1:10" ht="42" customHeight="1">
      <c r="A29" s="39">
        <v>22</v>
      </c>
      <c r="B29" s="41" t="s">
        <v>62</v>
      </c>
      <c r="C29" s="43" t="s">
        <v>63</v>
      </c>
      <c r="D29" s="44" t="s">
        <v>7</v>
      </c>
      <c r="E29" s="44">
        <v>5</v>
      </c>
      <c r="F29" s="32"/>
      <c r="G29" s="51"/>
      <c r="H29" s="20">
        <f t="shared" si="6"/>
        <v>0</v>
      </c>
      <c r="I29" s="34">
        <f t="shared" si="7"/>
        <v>0</v>
      </c>
      <c r="J29" s="35">
        <f t="shared" si="8"/>
        <v>0</v>
      </c>
    </row>
    <row r="30" spans="1:10" ht="42" customHeight="1">
      <c r="A30" s="39">
        <v>23</v>
      </c>
      <c r="B30" s="40" t="s">
        <v>70</v>
      </c>
      <c r="C30" s="40" t="s">
        <v>71</v>
      </c>
      <c r="D30" s="44" t="s">
        <v>8</v>
      </c>
      <c r="E30" s="44">
        <v>1</v>
      </c>
      <c r="F30" s="32"/>
      <c r="G30" s="51"/>
      <c r="H30" s="20">
        <f t="shared" si="6"/>
        <v>0</v>
      </c>
      <c r="I30" s="34">
        <f t="shared" si="7"/>
        <v>0</v>
      </c>
      <c r="J30" s="35">
        <f t="shared" si="8"/>
        <v>0</v>
      </c>
    </row>
    <row r="31" spans="1:10" ht="42" customHeight="1">
      <c r="A31" s="23">
        <v>24</v>
      </c>
      <c r="B31" s="40" t="s">
        <v>72</v>
      </c>
      <c r="C31" s="41" t="s">
        <v>73</v>
      </c>
      <c r="D31" s="42" t="s">
        <v>7</v>
      </c>
      <c r="E31" s="42">
        <v>2</v>
      </c>
      <c r="F31" s="38"/>
      <c r="G31" s="52"/>
      <c r="H31" s="20">
        <f t="shared" si="6"/>
        <v>0</v>
      </c>
      <c r="I31" s="34">
        <f t="shared" si="7"/>
        <v>0</v>
      </c>
      <c r="J31" s="35">
        <f t="shared" si="8"/>
        <v>0</v>
      </c>
    </row>
    <row r="32" spans="1:10" ht="42" customHeight="1">
      <c r="A32" s="39">
        <v>25</v>
      </c>
      <c r="B32" s="40" t="s">
        <v>64</v>
      </c>
      <c r="C32" s="43" t="s">
        <v>65</v>
      </c>
      <c r="D32" s="44" t="s">
        <v>7</v>
      </c>
      <c r="E32" s="44">
        <v>10</v>
      </c>
      <c r="F32" s="32"/>
      <c r="G32" s="51"/>
      <c r="H32" s="20">
        <f t="shared" si="6"/>
        <v>0</v>
      </c>
      <c r="I32" s="34">
        <f t="shared" si="7"/>
        <v>0</v>
      </c>
      <c r="J32" s="35">
        <f t="shared" si="8"/>
        <v>0</v>
      </c>
    </row>
    <row r="33" spans="1:10" ht="42" customHeight="1">
      <c r="A33" s="23">
        <v>26</v>
      </c>
      <c r="B33" s="40" t="s">
        <v>66</v>
      </c>
      <c r="C33" s="43" t="s">
        <v>67</v>
      </c>
      <c r="D33" s="44" t="s">
        <v>7</v>
      </c>
      <c r="E33" s="44">
        <v>10</v>
      </c>
      <c r="F33" s="32"/>
      <c r="G33" s="51"/>
      <c r="H33" s="20">
        <f t="shared" si="6"/>
        <v>0</v>
      </c>
      <c r="I33" s="34">
        <f t="shared" si="7"/>
        <v>0</v>
      </c>
      <c r="J33" s="35">
        <f t="shared" si="8"/>
        <v>0</v>
      </c>
    </row>
    <row r="34" spans="1:10" ht="64.5" customHeight="1">
      <c r="A34" s="39">
        <v>27</v>
      </c>
      <c r="B34" s="41" t="s">
        <v>68</v>
      </c>
      <c r="C34" s="41" t="s">
        <v>69</v>
      </c>
      <c r="D34" s="44" t="s">
        <v>7</v>
      </c>
      <c r="E34" s="44">
        <v>5</v>
      </c>
      <c r="F34" s="32"/>
      <c r="G34" s="51"/>
      <c r="H34" s="20">
        <f aca="true" t="shared" si="9" ref="H34:H39">G34*1.21</f>
        <v>0</v>
      </c>
      <c r="I34" s="34">
        <f aca="true" t="shared" si="10" ref="I34:I39">E34*G34</f>
        <v>0</v>
      </c>
      <c r="J34" s="35">
        <f aca="true" t="shared" si="11" ref="J34:J39">E34*H34</f>
        <v>0</v>
      </c>
    </row>
    <row r="35" spans="1:10" ht="42" customHeight="1">
      <c r="A35" s="23">
        <v>28</v>
      </c>
      <c r="B35" s="40" t="s">
        <v>44</v>
      </c>
      <c r="C35" s="43" t="s">
        <v>45</v>
      </c>
      <c r="D35" s="44" t="s">
        <v>5</v>
      </c>
      <c r="E35" s="44">
        <v>50</v>
      </c>
      <c r="F35" s="32"/>
      <c r="G35" s="51"/>
      <c r="H35" s="20">
        <f t="shared" si="9"/>
        <v>0</v>
      </c>
      <c r="I35" s="34">
        <f t="shared" si="10"/>
        <v>0</v>
      </c>
      <c r="J35" s="35">
        <f t="shared" si="11"/>
        <v>0</v>
      </c>
    </row>
    <row r="36" spans="1:10" ht="42" customHeight="1">
      <c r="A36" s="39">
        <v>29</v>
      </c>
      <c r="B36" s="40" t="s">
        <v>46</v>
      </c>
      <c r="C36" s="43" t="s">
        <v>6</v>
      </c>
      <c r="D36" s="44" t="s">
        <v>5</v>
      </c>
      <c r="E36" s="44">
        <v>50</v>
      </c>
      <c r="F36" s="32"/>
      <c r="G36" s="51"/>
      <c r="H36" s="20">
        <f t="shared" si="9"/>
        <v>0</v>
      </c>
      <c r="I36" s="34">
        <f t="shared" si="10"/>
        <v>0</v>
      </c>
      <c r="J36" s="35">
        <f t="shared" si="11"/>
        <v>0</v>
      </c>
    </row>
    <row r="37" spans="1:10" ht="42" customHeight="1">
      <c r="A37" s="23">
        <v>30</v>
      </c>
      <c r="B37" s="40" t="s">
        <v>74</v>
      </c>
      <c r="C37" s="40"/>
      <c r="D37" s="44" t="s">
        <v>5</v>
      </c>
      <c r="E37" s="44">
        <v>50</v>
      </c>
      <c r="F37" s="32"/>
      <c r="G37" s="51"/>
      <c r="H37" s="20">
        <f t="shared" si="9"/>
        <v>0</v>
      </c>
      <c r="I37" s="34">
        <f t="shared" si="10"/>
        <v>0</v>
      </c>
      <c r="J37" s="35">
        <f t="shared" si="11"/>
        <v>0</v>
      </c>
    </row>
    <row r="38" spans="1:10" ht="42" customHeight="1">
      <c r="A38" s="39">
        <v>31</v>
      </c>
      <c r="B38" s="40" t="s">
        <v>75</v>
      </c>
      <c r="C38" s="40"/>
      <c r="D38" s="44" t="s">
        <v>5</v>
      </c>
      <c r="E38" s="44">
        <v>50</v>
      </c>
      <c r="F38" s="32"/>
      <c r="G38" s="51"/>
      <c r="H38" s="20">
        <f t="shared" si="9"/>
        <v>0</v>
      </c>
      <c r="I38" s="34">
        <f t="shared" si="10"/>
        <v>0</v>
      </c>
      <c r="J38" s="35">
        <f t="shared" si="11"/>
        <v>0</v>
      </c>
    </row>
    <row r="39" spans="1:10" ht="42" customHeight="1" thickBot="1">
      <c r="A39" s="23">
        <v>32</v>
      </c>
      <c r="B39" s="40" t="s">
        <v>76</v>
      </c>
      <c r="C39" s="40"/>
      <c r="D39" s="44" t="s">
        <v>5</v>
      </c>
      <c r="E39" s="44">
        <v>50</v>
      </c>
      <c r="F39" s="32"/>
      <c r="G39" s="51"/>
      <c r="H39" s="20">
        <f t="shared" si="9"/>
        <v>0</v>
      </c>
      <c r="I39" s="36">
        <f t="shared" si="10"/>
        <v>0</v>
      </c>
      <c r="J39" s="37">
        <f t="shared" si="11"/>
        <v>0</v>
      </c>
    </row>
    <row r="40" spans="1:10" ht="53.25" customHeight="1" thickBot="1" thickTop="1">
      <c r="A40" s="58" t="s">
        <v>80</v>
      </c>
      <c r="B40" s="59"/>
      <c r="C40" s="59"/>
      <c r="D40" s="59"/>
      <c r="E40" s="59"/>
      <c r="F40" s="59"/>
      <c r="G40" s="59"/>
      <c r="H40" s="60"/>
      <c r="I40" s="24">
        <f>SUM(I8:I39)</f>
        <v>0</v>
      </c>
      <c r="J40" s="24">
        <f>SUM(J8:J39)</f>
        <v>0</v>
      </c>
    </row>
    <row r="41" spans="1:10" ht="27.75" customHeight="1">
      <c r="A41" s="7"/>
      <c r="B41" s="7"/>
      <c r="C41" s="7"/>
      <c r="D41" s="8"/>
      <c r="E41" s="8"/>
      <c r="F41" s="12"/>
      <c r="G41" s="17"/>
      <c r="H41" s="10"/>
      <c r="I41" s="10"/>
      <c r="J41" s="14"/>
    </row>
    <row r="42" spans="1:12" ht="27.75" customHeight="1">
      <c r="A42" s="73" t="s">
        <v>17</v>
      </c>
      <c r="B42" s="73"/>
      <c r="C42" s="26"/>
      <c r="D42" s="26"/>
      <c r="E42" s="26"/>
      <c r="F42" s="25"/>
      <c r="G42" s="25"/>
      <c r="H42" s="25"/>
      <c r="I42" s="25"/>
      <c r="J42" s="25"/>
      <c r="K42" s="25"/>
      <c r="L42" s="25"/>
    </row>
    <row r="43" spans="1:12" ht="27.75" customHeight="1">
      <c r="A43" s="25"/>
      <c r="B43" s="25"/>
      <c r="C43" s="25"/>
      <c r="D43" s="25"/>
      <c r="E43" s="72"/>
      <c r="F43" s="72"/>
      <c r="G43" s="72"/>
      <c r="H43" s="72"/>
      <c r="I43" s="72"/>
      <c r="J43" s="72"/>
      <c r="K43" s="72"/>
      <c r="L43" s="25"/>
    </row>
    <row r="44" spans="1:12" ht="57.75" customHeight="1">
      <c r="A44" s="77" t="s">
        <v>79</v>
      </c>
      <c r="B44" s="77"/>
      <c r="C44" s="77"/>
      <c r="D44" s="77"/>
      <c r="E44" s="77"/>
      <c r="F44" s="77"/>
      <c r="G44" s="77"/>
      <c r="H44" s="77"/>
      <c r="I44" s="77"/>
      <c r="J44" s="77"/>
      <c r="K44" s="25"/>
      <c r="L44" s="25"/>
    </row>
    <row r="45" spans="4:10" ht="27.75" customHeight="1">
      <c r="D45" s="1"/>
      <c r="E45" s="1"/>
      <c r="F45" s="1"/>
      <c r="G45" s="1"/>
      <c r="H45" s="1"/>
      <c r="I45" s="1"/>
      <c r="J45" s="1"/>
    </row>
    <row r="46" spans="1:12" ht="27.75" customHeight="1">
      <c r="A46" s="74" t="s">
        <v>18</v>
      </c>
      <c r="B46" s="74"/>
      <c r="C46" s="27"/>
      <c r="D46" s="1"/>
      <c r="E46" s="1"/>
      <c r="F46" s="28"/>
      <c r="G46" s="28"/>
      <c r="H46" s="75"/>
      <c r="I46" s="75"/>
      <c r="J46" s="75"/>
      <c r="K46" s="28"/>
      <c r="L46" s="28"/>
    </row>
    <row r="47" spans="4:12" ht="27.75" customHeight="1">
      <c r="D47" s="1"/>
      <c r="E47" s="1"/>
      <c r="F47" s="29"/>
      <c r="G47" s="29"/>
      <c r="H47" s="76" t="s">
        <v>19</v>
      </c>
      <c r="I47" s="76"/>
      <c r="J47" s="76"/>
      <c r="K47" s="29"/>
      <c r="L47" s="29"/>
    </row>
    <row r="48" spans="4:10" ht="27.75" customHeight="1">
      <c r="D48" s="1"/>
      <c r="E48" s="1"/>
      <c r="F48" s="1"/>
      <c r="G48" s="1"/>
      <c r="H48" s="1"/>
      <c r="I48" s="1"/>
      <c r="J48" s="1"/>
    </row>
    <row r="49" spans="4:10" ht="27.75" customHeight="1">
      <c r="D49" s="1"/>
      <c r="E49" s="1"/>
      <c r="F49" s="1"/>
      <c r="G49" s="1"/>
      <c r="H49" s="1"/>
      <c r="I49" s="1"/>
      <c r="J49" s="1"/>
    </row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</sheetData>
  <sheetProtection/>
  <mergeCells count="15">
    <mergeCell ref="E43:K43"/>
    <mergeCell ref="A42:B42"/>
    <mergeCell ref="A46:B46"/>
    <mergeCell ref="H46:J46"/>
    <mergeCell ref="H47:J47"/>
    <mergeCell ref="A44:J44"/>
    <mergeCell ref="D6:D7"/>
    <mergeCell ref="E6:E7"/>
    <mergeCell ref="A40:H40"/>
    <mergeCell ref="A1:K2"/>
    <mergeCell ref="A3:K3"/>
    <mergeCell ref="C6:C7"/>
    <mergeCell ref="B6:B7"/>
    <mergeCell ref="A6:A7"/>
    <mergeCell ref="F6:J6"/>
  </mergeCells>
  <printOptions horizontalCentered="1"/>
  <pageMargins left="0.5905511811023623" right="0" top="0.1968503937007874" bottom="0.1968503937007874" header="0.31496062992125984" footer="0.31496062992125984"/>
  <pageSetup fitToHeight="2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SPoSS</dc:creator>
  <cp:keywords/>
  <dc:description/>
  <cp:lastModifiedBy>Marcela Beranová</cp:lastModifiedBy>
  <cp:lastPrinted>2024-03-20T08:29:47Z</cp:lastPrinted>
  <dcterms:created xsi:type="dcterms:W3CDTF">2012-02-19T08:53:54Z</dcterms:created>
  <dcterms:modified xsi:type="dcterms:W3CDTF">2024-03-20T08:46:32Z</dcterms:modified>
  <cp:category/>
  <cp:version/>
  <cp:contentType/>
  <cp:contentStatus/>
</cp:coreProperties>
</file>