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M:\Dokumenty\VZMR dobíjecí skříň na mobily\"/>
    </mc:Choice>
  </mc:AlternateContent>
  <xr:revisionPtr revIDLastSave="0" documentId="13_ncr:1_{505D58E8-F16D-4F14-B3FB-A070EE3C6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4" l="1"/>
  <c r="J6" i="14" s="1"/>
  <c r="D6" i="14"/>
  <c r="J9" i="14" l="1"/>
  <c r="J11" i="14" s="1"/>
  <c r="J10" i="14"/>
  <c r="J12" i="14" s="1"/>
</calcChain>
</file>

<file path=xl/sharedStrings.xml><?xml version="1.0" encoding="utf-8"?>
<sst xmlns="http://schemas.openxmlformats.org/spreadsheetml/2006/main" count="26" uniqueCount="25">
  <si>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</si>
  <si>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</si>
  <si>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</si>
  <si>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</si>
  <si>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</si>
  <si>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</si>
  <si>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</si>
  <si>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</si>
  <si>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maximální možná cena bez DPH/jednotka</t>
  </si>
  <si>
    <t>jednotková cena bez DPH</t>
  </si>
  <si>
    <t>cena celkem bez DPH</t>
  </si>
  <si>
    <t>Cena celkem bez DPH</t>
  </si>
  <si>
    <t>Cena celkem včetně DPH</t>
  </si>
  <si>
    <t>Název a parametry nabízeného výrobku</t>
  </si>
  <si>
    <t>Cena celkem za celou zakázku bez DPH</t>
  </si>
  <si>
    <t>Cena celkem za celou zakázku s DPH</t>
  </si>
  <si>
    <t>Příloha č. 5 ZD</t>
  </si>
  <si>
    <t>Digitální učební pomůcky</t>
  </si>
  <si>
    <t xml:space="preserve">Pokud se v ZD nebo tech. specifikaci vyskytuje typ nebo název výrobku je to z důvodů dopřesněni parametrů a z důvodů dodržení 3E.
Zadavatel připouští možnost dodání náhrady plně kompatibilní.  </t>
  </si>
  <si>
    <t>„Dobíjecí skříň pro mobilní zařízení"</t>
  </si>
  <si>
    <t>MOBILNÍ VYBAVENÍ</t>
  </si>
  <si>
    <t>Maximální celková cena za NEINVESTIČNÍ zakázku činní 28 000,--  Kč  včetně DPH je maximální a nepřekročitelná.</t>
  </si>
  <si>
    <t xml:space="preserve">Ve Slaném dne  21.11.2023. </t>
  </si>
  <si>
    <t>DODÁVKA MUSÍ ZAHRNOVAT DOPRAVU</t>
  </si>
  <si>
    <r>
      <t xml:space="preserve">Nabíjecí skříň, šíře 950MM, oddělení 350/250/350, v odd. šíře 350MM 5 dveří, v odd. šíře 250MM servisní dveře, 10 dveří se zámkem, 1x servisní dveře se zámkem, 1x USB nabíjecí HUB 16 portů včetně adaptéru, ochranou proti přepětí a přetížení, 10x nabíjecí kabel 3v1 USB (mUSB, Ligh,USBC) 1m černý.                           Set dvou lišt pro montáž do zdi k zavěšení nabíjecí skříně, pozink bez lakování, délky 950MM , včetně dvou vymezovacích dílů do spodní části, včetně montáže lišty na skříň.                                                                     Zámek kódový WF LOCK 1402 - B-041 ( One Timer, PUBLIC) - pravý KWFK </t>
    </r>
    <r>
      <rPr>
        <b/>
        <sz val="9"/>
        <color theme="1"/>
        <rFont val="Calibri"/>
        <family val="2"/>
        <charset val="238"/>
        <scheme val="minor"/>
      </rPr>
      <t xml:space="preserve">10 ks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Klíč centrální - KZ WF LOCK, KWFK 1401/1402  </t>
    </r>
    <r>
      <rPr>
        <b/>
        <sz val="9"/>
        <color theme="1"/>
        <rFont val="Calibri"/>
        <family val="2"/>
        <charset val="238"/>
        <scheme val="minor"/>
      </rPr>
      <t>1 ks</t>
    </r>
    <r>
      <rPr>
        <sz val="9"/>
        <color theme="1"/>
        <rFont val="Calibri"/>
        <family val="2"/>
        <charset val="238"/>
        <scheme val="minor"/>
      </rPr>
      <t xml:space="preserve">
Rozměr: 739x950x202
Konfigurace:
Korpus: RAL7016
Dveře: RAL7035 
Uzamykání: Cylindrický zámek se 2 klíči
Omezovačem otevření dveří.                                                                                                                                     Včetně dopravy.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</si>
</sst>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</font>
    <font>
      <b/>
      <u/>
      <sz val="14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47">
    <xf numFmtId="0" fontId="0" fillId="0" borderId="0" xfId="0"/>
    <xf numFmtId="0" fontId="5" fillId="0" borderId="0" xfId="0" applyFont="1" applyAlignment="1">
      <alignment vertical="top" wrapText="1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3" borderId="2" xfId="0" applyNumberFormat="1" applyFill="1" applyBorder="1" applyAlignment="1">
      <alignment vertical="center"/>
    </xf>
    <xf numFmtId="0" fontId="9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6" fontId="0" fillId="5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3" borderId="3" xfId="0" applyFill="1" applyBorder="1"/>
    <xf numFmtId="0" fontId="4" fillId="6" borderId="0" xfId="0" applyFont="1" applyFill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44" fontId="0" fillId="0" borderId="15" xfId="0" applyNumberFormat="1" applyBorder="1"/>
    <xf numFmtId="0" fontId="4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44" fontId="0" fillId="0" borderId="17" xfId="0" applyNumberFormat="1" applyBorder="1"/>
    <xf numFmtId="44" fontId="4" fillId="3" borderId="18" xfId="0" applyNumberFormat="1" applyFont="1" applyFill="1" applyBorder="1"/>
    <xf numFmtId="44" fontId="4" fillId="3" borderId="19" xfId="0" applyNumberFormat="1" applyFont="1" applyFill="1" applyBorder="1"/>
    <xf numFmtId="44" fontId="0" fillId="3" borderId="5" xfId="0" applyNumberFormat="1" applyFill="1" applyBorder="1"/>
    <xf numFmtId="0" fontId="0" fillId="4" borderId="1" xfId="0" applyFill="1" applyBorder="1" applyAlignment="1">
      <alignment horizontal="center" vertical="center" textRotation="255"/>
    </xf>
    <xf numFmtId="0" fontId="7" fillId="4" borderId="2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 applyProtection="1">
      <alignment vertical="center" wrapText="1"/>
      <protection locked="0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4" borderId="24" xfId="0" applyFont="1" applyFill="1" applyBorder="1" applyAlignment="1" applyProtection="1">
      <alignment vertical="center" wrapText="1"/>
      <protection locked="0"/>
    </xf>
    <xf numFmtId="0" fontId="4" fillId="4" borderId="6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center" vertical="center" textRotation="255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/>
    <xf numFmtId="0" fontId="0" fillId="3" borderId="9" xfId="0" applyFill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4" borderId="6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11" fillId="0" borderId="0" xfId="0" applyFont="1"/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GridLines="0" tabSelected="1" zoomScaleNormal="100" workbookViewId="0">
      <selection activeCell="C8" sqref="C8"/>
    </sheetView>
  </sheetViews>
  <sheetFormatPr defaultRowHeight="15" x14ac:dyDescent="0.25"/>
  <cols>
    <col min="1" max="1" width="10.42578125" customWidth="1"/>
    <col min="2" max="2" width="27.7109375" style="4" customWidth="1"/>
    <col min="3" max="3" width="82.42578125" customWidth="1"/>
    <col min="4" max="4" width="25.7109375" style="3" customWidth="1"/>
    <col min="5" max="5" width="25" style="3" customWidth="1"/>
    <col min="6" max="6" width="21.85546875" style="3" customWidth="1"/>
    <col min="7" max="7" width="9.140625" style="3"/>
    <col min="8" max="8" width="16.7109375" customWidth="1"/>
    <col min="9" max="9" width="15.28515625" customWidth="1"/>
    <col min="10" max="10" width="19.7109375" customWidth="1"/>
    <col min="11" max="11" width="44.42578125" customWidth="1"/>
  </cols>
  <sheetData>
    <row r="1" spans="1:11" x14ac:dyDescent="0.25">
      <c r="A1" t="s">
        <v>16</v>
      </c>
    </row>
    <row r="2" spans="1:11" ht="18.75" x14ac:dyDescent="0.3">
      <c r="A2" s="37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.75" thickBot="1" x14ac:dyDescent="0.3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75" thickBot="1" x14ac:dyDescent="0.3">
      <c r="F4" s="11"/>
      <c r="G4" s="11"/>
      <c r="H4" s="40" t="s">
        <v>5</v>
      </c>
      <c r="I4" s="41"/>
      <c r="J4" s="41"/>
      <c r="K4" s="42"/>
    </row>
    <row r="5" spans="1:11" ht="30.75" customHeight="1" thickBot="1" x14ac:dyDescent="0.3">
      <c r="A5" s="21"/>
      <c r="B5" s="22" t="s">
        <v>0</v>
      </c>
      <c r="C5" s="23" t="s">
        <v>1</v>
      </c>
      <c r="D5" s="24" t="s">
        <v>8</v>
      </c>
      <c r="E5" s="24" t="s">
        <v>7</v>
      </c>
      <c r="F5" s="25" t="s">
        <v>2</v>
      </c>
      <c r="G5" s="26" t="s">
        <v>3</v>
      </c>
      <c r="H5" s="27" t="s">
        <v>9</v>
      </c>
      <c r="I5" s="28" t="s">
        <v>10</v>
      </c>
      <c r="J5" s="29" t="s">
        <v>4</v>
      </c>
      <c r="K5" s="30" t="s">
        <v>13</v>
      </c>
    </row>
    <row r="6" spans="1:11" ht="249" customHeight="1" x14ac:dyDescent="0.25">
      <c r="A6" s="32" t="s">
        <v>20</v>
      </c>
      <c r="B6" s="33" t="s">
        <v>19</v>
      </c>
      <c r="C6" s="6" t="s">
        <v>24</v>
      </c>
      <c r="D6" s="8">
        <f t="shared" ref="D6" si="0">E6/1.21</f>
        <v>23140.495867768597</v>
      </c>
      <c r="E6" s="8">
        <v>28000</v>
      </c>
      <c r="F6" s="7">
        <v>1</v>
      </c>
      <c r="G6" s="7" t="s">
        <v>6</v>
      </c>
      <c r="H6" s="31"/>
      <c r="I6" s="5">
        <f t="shared" ref="I6" si="1">F6*H6</f>
        <v>0</v>
      </c>
      <c r="J6" s="5">
        <f>I6*1.21</f>
        <v>0</v>
      </c>
      <c r="K6" s="10"/>
    </row>
    <row r="7" spans="1:11" x14ac:dyDescent="0.25">
      <c r="H7" s="2"/>
      <c r="I7" s="2"/>
      <c r="J7" s="2"/>
    </row>
    <row r="8" spans="1:11" ht="15.75" thickBot="1" x14ac:dyDescent="0.3">
      <c r="H8" s="2"/>
      <c r="I8" s="2"/>
      <c r="J8" s="2"/>
    </row>
    <row r="9" spans="1:11" ht="15.75" thickBot="1" x14ac:dyDescent="0.3">
      <c r="C9" s="1"/>
      <c r="E9" s="43" t="s">
        <v>17</v>
      </c>
      <c r="F9" s="12" t="s">
        <v>11</v>
      </c>
      <c r="G9" s="13"/>
      <c r="H9" s="14"/>
      <c r="I9" s="14"/>
      <c r="J9" s="18">
        <f>SUM(I6:I6)</f>
        <v>0</v>
      </c>
    </row>
    <row r="10" spans="1:11" ht="19.5" thickBot="1" x14ac:dyDescent="0.3">
      <c r="B10" s="9" t="s">
        <v>21</v>
      </c>
      <c r="C10" s="1"/>
      <c r="E10" s="44"/>
      <c r="F10" s="15" t="s">
        <v>12</v>
      </c>
      <c r="G10" s="16"/>
      <c r="H10" s="17"/>
      <c r="I10" s="17"/>
      <c r="J10" s="19">
        <f>SUM(J6:J6)</f>
        <v>0</v>
      </c>
    </row>
    <row r="11" spans="1:11" ht="15.75" thickBot="1" x14ac:dyDescent="0.3">
      <c r="B11" s="45" t="s">
        <v>18</v>
      </c>
      <c r="C11" s="46"/>
      <c r="D11"/>
      <c r="E11" s="34" t="s">
        <v>14</v>
      </c>
      <c r="F11" s="35"/>
      <c r="G11" s="35"/>
      <c r="H11" s="35"/>
      <c r="I11" s="36"/>
      <c r="J11" s="20">
        <f>J9</f>
        <v>0</v>
      </c>
    </row>
    <row r="12" spans="1:11" x14ac:dyDescent="0.25">
      <c r="B12" s="46"/>
      <c r="C12" s="46"/>
      <c r="D12"/>
      <c r="E12" s="34" t="s">
        <v>15</v>
      </c>
      <c r="F12" s="35"/>
      <c r="G12" s="35"/>
      <c r="H12" s="35"/>
      <c r="I12" s="36"/>
      <c r="J12" s="20">
        <f>J10</f>
        <v>0</v>
      </c>
    </row>
    <row r="13" spans="1:11" x14ac:dyDescent="0.25">
      <c r="B13" s="46"/>
      <c r="C13" s="46"/>
      <c r="D13"/>
    </row>
    <row r="14" spans="1:11" x14ac:dyDescent="0.25">
      <c r="B14" s="46"/>
      <c r="C14" s="46"/>
      <c r="D14"/>
    </row>
    <row r="15" spans="1:11" x14ac:dyDescent="0.25">
      <c r="C15" s="1"/>
    </row>
    <row r="16" spans="1:11" x14ac:dyDescent="0.25">
      <c r="B16" s="4" t="s">
        <v>22</v>
      </c>
    </row>
    <row r="20" spans="3:3" ht="103.15" customHeight="1" x14ac:dyDescent="0.25">
      <c r="C20" s="1"/>
    </row>
    <row r="21" spans="3:3" ht="16.149999999999999" customHeight="1" x14ac:dyDescent="0.25">
      <c r="C21" s="1"/>
    </row>
    <row r="22" spans="3:3" ht="16.899999999999999" customHeight="1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</sheetData>
  <mergeCells count="7">
    <mergeCell ref="E11:I11"/>
    <mergeCell ref="E12:I12"/>
    <mergeCell ref="A2:K2"/>
    <mergeCell ref="A3:K3"/>
    <mergeCell ref="H4:K4"/>
    <mergeCell ref="E9:E10"/>
    <mergeCell ref="B11:C14"/>
  </mergeCells>
  <pageMargins left="0.23622047244094491" right="0.23622047244094491" top="0.15748031496062992" bottom="0.15748031496062992" header="0.31496062992125984" footer="0.31496062992125984"/>
  <pageSetup paperSize="8" scale="45" orientation="portrait" r:id="rId1"/>
  <headerFooter>
    <oddHeader>&amp;CObchodní akademie Dr. Edvarda Beneše, Slaný, Smetanovo nám. 1200
Smetanovo nám. 1200, 274 01  Slaný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Ekonom Obchodní akademie Slaný</cp:lastModifiedBy>
  <cp:lastPrinted>2023-05-16T08:03:19Z</cp:lastPrinted>
  <dcterms:created xsi:type="dcterms:W3CDTF">2017-01-23T02:45:31Z</dcterms:created>
  <dcterms:modified xsi:type="dcterms:W3CDTF">2023-11-21T08:54:07Z</dcterms:modified>
</cp:coreProperties>
</file>