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45" windowWidth="19155" windowHeight="11760"/>
  </bookViews>
  <sheets>
    <sheet name="Sumář" sheetId="5" r:id="rId1"/>
    <sheet name="Suterén" sheetId="4" r:id="rId2"/>
    <sheet name="1.NP" sheetId="3" r:id="rId3"/>
    <sheet name="2. NP" sheetId="2" r:id="rId4"/>
    <sheet name="Půda+3.NP" sheetId="1" r:id="rId5"/>
    <sheet name="Zednické přípomoci" sheetId="6" r:id="rId6"/>
  </sheets>
  <calcPr calcId="124519"/>
  <fileRecoveryPr repairLoad="1"/>
</workbook>
</file>

<file path=xl/calcChain.xml><?xml version="1.0" encoding="utf-8"?>
<calcChain xmlns="http://schemas.openxmlformats.org/spreadsheetml/2006/main">
  <c r="C8" i="5"/>
  <c r="D8" s="1"/>
  <c r="D7"/>
  <c r="C7"/>
  <c r="B7"/>
  <c r="B3"/>
  <c r="G4" i="6"/>
  <c r="G5"/>
  <c r="G6"/>
  <c r="G10" s="1"/>
  <c r="G7"/>
  <c r="I7" s="1"/>
  <c r="J7" s="1"/>
  <c r="G8"/>
  <c r="G9"/>
  <c r="I9" s="1"/>
  <c r="I4"/>
  <c r="J4" s="1"/>
  <c r="I5"/>
  <c r="J5" s="1"/>
  <c r="I6"/>
  <c r="J6" s="1"/>
  <c r="I8"/>
  <c r="J8" s="1"/>
  <c r="J3"/>
  <c r="I3"/>
  <c r="G3"/>
  <c r="I10" l="1"/>
  <c r="J10" s="1"/>
  <c r="J9"/>
  <c r="I31" i="2"/>
  <c r="J31"/>
  <c r="I32"/>
  <c r="J32" s="1"/>
  <c r="I33"/>
  <c r="J33" s="1"/>
  <c r="I34"/>
  <c r="J34"/>
  <c r="G41" i="4"/>
  <c r="I41" s="1"/>
  <c r="J41" l="1"/>
  <c r="G10"/>
  <c r="I10" s="1"/>
  <c r="G5"/>
  <c r="I5"/>
  <c r="J5" s="1"/>
  <c r="J10" l="1"/>
  <c r="I60"/>
  <c r="G47"/>
  <c r="I47" s="1"/>
  <c r="J47" s="1"/>
  <c r="G48"/>
  <c r="I48"/>
  <c r="J48" s="1"/>
  <c r="G39"/>
  <c r="I39" s="1"/>
  <c r="G40"/>
  <c r="I40"/>
  <c r="J40" s="1"/>
  <c r="G28"/>
  <c r="I28" s="1"/>
  <c r="J28" s="1"/>
  <c r="G27"/>
  <c r="I27" s="1"/>
  <c r="J27" s="1"/>
  <c r="G12"/>
  <c r="I12" s="1"/>
  <c r="J12" s="1"/>
  <c r="G11"/>
  <c r="I11" s="1"/>
  <c r="J11" s="1"/>
  <c r="G9"/>
  <c r="I9" s="1"/>
  <c r="J9" s="1"/>
  <c r="G8"/>
  <c r="I8" s="1"/>
  <c r="J8" s="1"/>
  <c r="G7"/>
  <c r="I7" s="1"/>
  <c r="I48" i="1"/>
  <c r="J48" s="1"/>
  <c r="G48"/>
  <c r="G36"/>
  <c r="I36" s="1"/>
  <c r="J36" s="1"/>
  <c r="J39" i="4" l="1"/>
  <c r="J7"/>
  <c r="G24" i="2"/>
  <c r="I24" s="1"/>
  <c r="J24" l="1"/>
  <c r="G11" i="3"/>
  <c r="I11" s="1"/>
  <c r="G32"/>
  <c r="I32" s="1"/>
  <c r="J32" s="1"/>
  <c r="G33"/>
  <c r="I33" s="1"/>
  <c r="J33" s="1"/>
  <c r="G34"/>
  <c r="I34" s="1"/>
  <c r="J34" s="1"/>
  <c r="G7"/>
  <c r="I7"/>
  <c r="J7" s="1"/>
  <c r="G6"/>
  <c r="I6" s="1"/>
  <c r="G33" i="2"/>
  <c r="G32"/>
  <c r="G7"/>
  <c r="I7" s="1"/>
  <c r="J7" s="1"/>
  <c r="I45" i="1"/>
  <c r="I46"/>
  <c r="G46"/>
  <c r="G45"/>
  <c r="J45" s="1"/>
  <c r="G18"/>
  <c r="I18"/>
  <c r="G4"/>
  <c r="I4"/>
  <c r="J4" s="1"/>
  <c r="G59" i="4"/>
  <c r="I59" s="1"/>
  <c r="J59" s="1"/>
  <c r="G57"/>
  <c r="I57" s="1"/>
  <c r="J57" s="1"/>
  <c r="G46"/>
  <c r="I46" s="1"/>
  <c r="J46" s="1"/>
  <c r="G44"/>
  <c r="I44" s="1"/>
  <c r="J44" s="1"/>
  <c r="G42"/>
  <c r="I42" s="1"/>
  <c r="J42" s="1"/>
  <c r="G37"/>
  <c r="I37" s="1"/>
  <c r="J37" s="1"/>
  <c r="G36"/>
  <c r="I36" s="1"/>
  <c r="J36" s="1"/>
  <c r="G38"/>
  <c r="I38" s="1"/>
  <c r="J38" s="1"/>
  <c r="G43"/>
  <c r="I43" s="1"/>
  <c r="J43" s="1"/>
  <c r="G45"/>
  <c r="I45" s="1"/>
  <c r="J45" s="1"/>
  <c r="G49"/>
  <c r="I49" s="1"/>
  <c r="J49" s="1"/>
  <c r="G50"/>
  <c r="I50" s="1"/>
  <c r="J50" s="1"/>
  <c r="G51"/>
  <c r="I51" s="1"/>
  <c r="J51" s="1"/>
  <c r="G52"/>
  <c r="I52" s="1"/>
  <c r="J52" s="1"/>
  <c r="G53"/>
  <c r="I53" s="1"/>
  <c r="J53" s="1"/>
  <c r="G54"/>
  <c r="I54" s="1"/>
  <c r="J54" s="1"/>
  <c r="G55"/>
  <c r="I55" s="1"/>
  <c r="J55" s="1"/>
  <c r="G56"/>
  <c r="I56" s="1"/>
  <c r="J56" s="1"/>
  <c r="G58"/>
  <c r="I58" s="1"/>
  <c r="J58" s="1"/>
  <c r="G35"/>
  <c r="I35" s="1"/>
  <c r="J35" s="1"/>
  <c r="G34"/>
  <c r="I34" s="1"/>
  <c r="J34" s="1"/>
  <c r="G33"/>
  <c r="I33" s="1"/>
  <c r="G32"/>
  <c r="G31"/>
  <c r="I31" s="1"/>
  <c r="G30"/>
  <c r="G29"/>
  <c r="I29" s="1"/>
  <c r="G25"/>
  <c r="I25" s="1"/>
  <c r="J25" s="1"/>
  <c r="G23"/>
  <c r="I23" s="1"/>
  <c r="J23" s="1"/>
  <c r="G22"/>
  <c r="I22" s="1"/>
  <c r="J22" s="1"/>
  <c r="G21"/>
  <c r="I21" s="1"/>
  <c r="J21" s="1"/>
  <c r="G20"/>
  <c r="I20" s="1"/>
  <c r="J20" s="1"/>
  <c r="G19"/>
  <c r="I19" s="1"/>
  <c r="J19" s="1"/>
  <c r="G18"/>
  <c r="I18" s="1"/>
  <c r="J18" s="1"/>
  <c r="G17"/>
  <c r="I17" s="1"/>
  <c r="J17" s="1"/>
  <c r="G16"/>
  <c r="I16" s="1"/>
  <c r="J16" s="1"/>
  <c r="G14"/>
  <c r="I14" s="1"/>
  <c r="J14" s="1"/>
  <c r="G13"/>
  <c r="I13" s="1"/>
  <c r="J13" s="1"/>
  <c r="G6"/>
  <c r="G15"/>
  <c r="I15" s="1"/>
  <c r="J15" s="1"/>
  <c r="G24"/>
  <c r="I24" s="1"/>
  <c r="J24" s="1"/>
  <c r="G26"/>
  <c r="I26" s="1"/>
  <c r="J26" s="1"/>
  <c r="G4"/>
  <c r="I4" s="1"/>
  <c r="G41" i="3"/>
  <c r="I41" s="1"/>
  <c r="G42"/>
  <c r="G43"/>
  <c r="G44"/>
  <c r="G45"/>
  <c r="G46"/>
  <c r="G47"/>
  <c r="G49"/>
  <c r="I49" s="1"/>
  <c r="G50"/>
  <c r="G52"/>
  <c r="G53"/>
  <c r="G54"/>
  <c r="I54" s="1"/>
  <c r="J54" s="1"/>
  <c r="G55"/>
  <c r="G56"/>
  <c r="G57"/>
  <c r="I57" s="1"/>
  <c r="G58"/>
  <c r="G48"/>
  <c r="G40"/>
  <c r="G38"/>
  <c r="I38" s="1"/>
  <c r="J38" s="1"/>
  <c r="G36"/>
  <c r="I36" s="1"/>
  <c r="J36" s="1"/>
  <c r="G37"/>
  <c r="I37" s="1"/>
  <c r="J37" s="1"/>
  <c r="G39"/>
  <c r="I39" s="1"/>
  <c r="G35"/>
  <c r="I35" s="1"/>
  <c r="J35" s="1"/>
  <c r="G5"/>
  <c r="I5" s="1"/>
  <c r="G8"/>
  <c r="I8" s="1"/>
  <c r="G9"/>
  <c r="I9" s="1"/>
  <c r="G10"/>
  <c r="I10" s="1"/>
  <c r="G12"/>
  <c r="G13"/>
  <c r="I13" s="1"/>
  <c r="J13" s="1"/>
  <c r="G14"/>
  <c r="G15"/>
  <c r="I15" s="1"/>
  <c r="G16"/>
  <c r="G17"/>
  <c r="I17" s="1"/>
  <c r="J17" s="1"/>
  <c r="G18"/>
  <c r="G19"/>
  <c r="I19" s="1"/>
  <c r="G20"/>
  <c r="G21"/>
  <c r="I21" s="1"/>
  <c r="J21" s="1"/>
  <c r="G22"/>
  <c r="G23"/>
  <c r="G24"/>
  <c r="G25"/>
  <c r="I25" s="1"/>
  <c r="J25" s="1"/>
  <c r="G26"/>
  <c r="G27"/>
  <c r="I27" s="1"/>
  <c r="G28"/>
  <c r="G29"/>
  <c r="G30"/>
  <c r="G31"/>
  <c r="G4"/>
  <c r="I4" s="1"/>
  <c r="J4" s="1"/>
  <c r="J46" i="1" l="1"/>
  <c r="J18"/>
  <c r="J6" i="3"/>
  <c r="J11"/>
  <c r="J15"/>
  <c r="I23"/>
  <c r="J23" s="1"/>
  <c r="J27"/>
  <c r="J19"/>
  <c r="J10"/>
  <c r="G60" i="4"/>
  <c r="I32"/>
  <c r="J32" s="1"/>
  <c r="I30"/>
  <c r="J30" s="1"/>
  <c r="J4"/>
  <c r="J33"/>
  <c r="J31"/>
  <c r="J29"/>
  <c r="I6"/>
  <c r="J6" s="1"/>
  <c r="G59" i="3"/>
  <c r="B4" i="5" s="1"/>
  <c r="J39" i="3"/>
  <c r="I50"/>
  <c r="J50" s="1"/>
  <c r="I58"/>
  <c r="J58" s="1"/>
  <c r="I48"/>
  <c r="J48" s="1"/>
  <c r="I40"/>
  <c r="J40" s="1"/>
  <c r="I47"/>
  <c r="J47" s="1"/>
  <c r="I45"/>
  <c r="J45" s="1"/>
  <c r="I43"/>
  <c r="J43" s="1"/>
  <c r="J57"/>
  <c r="J49"/>
  <c r="J41"/>
  <c r="I28"/>
  <c r="J28" s="1"/>
  <c r="I26"/>
  <c r="J26" s="1"/>
  <c r="I24"/>
  <c r="J24" s="1"/>
  <c r="I22"/>
  <c r="J22" s="1"/>
  <c r="I20"/>
  <c r="J20" s="1"/>
  <c r="I18"/>
  <c r="J18" s="1"/>
  <c r="I16"/>
  <c r="J16" s="1"/>
  <c r="I14"/>
  <c r="J14" s="1"/>
  <c r="I12"/>
  <c r="J12" s="1"/>
  <c r="I46"/>
  <c r="J46" s="1"/>
  <c r="I44"/>
  <c r="J44" s="1"/>
  <c r="I42"/>
  <c r="J42" s="1"/>
  <c r="I56"/>
  <c r="J56" s="1"/>
  <c r="I55"/>
  <c r="J55" s="1"/>
  <c r="I53"/>
  <c r="J53" s="1"/>
  <c r="I52"/>
  <c r="J52" s="1"/>
  <c r="J9"/>
  <c r="I30"/>
  <c r="J30" s="1"/>
  <c r="J5"/>
  <c r="I31"/>
  <c r="J31" s="1"/>
  <c r="I29"/>
  <c r="J29" s="1"/>
  <c r="J8"/>
  <c r="J60" i="4" l="1"/>
  <c r="J59" i="3"/>
  <c r="I59"/>
  <c r="C4" i="5" s="1"/>
  <c r="D4" s="1"/>
  <c r="G8" i="2"/>
  <c r="I8" s="1"/>
  <c r="G6"/>
  <c r="I6" s="1"/>
  <c r="G5"/>
  <c r="G9"/>
  <c r="I9" s="1"/>
  <c r="G10"/>
  <c r="G11"/>
  <c r="I11" s="1"/>
  <c r="G12"/>
  <c r="I12" s="1"/>
  <c r="G13"/>
  <c r="I13" s="1"/>
  <c r="G14"/>
  <c r="G15"/>
  <c r="I15" s="1"/>
  <c r="G16"/>
  <c r="G17"/>
  <c r="G18"/>
  <c r="I18" s="1"/>
  <c r="G19"/>
  <c r="G20"/>
  <c r="I20" s="1"/>
  <c r="G21"/>
  <c r="G22"/>
  <c r="I22" s="1"/>
  <c r="G23"/>
  <c r="G25"/>
  <c r="I25" s="1"/>
  <c r="G26"/>
  <c r="I26" s="1"/>
  <c r="G27"/>
  <c r="I27" s="1"/>
  <c r="G28"/>
  <c r="I28" s="1"/>
  <c r="G29"/>
  <c r="G30"/>
  <c r="I30" s="1"/>
  <c r="G31"/>
  <c r="G34"/>
  <c r="G35"/>
  <c r="I35" s="1"/>
  <c r="G36"/>
  <c r="G37"/>
  <c r="I37" s="1"/>
  <c r="G38"/>
  <c r="I38" s="1"/>
  <c r="G39"/>
  <c r="I39" s="1"/>
  <c r="G40"/>
  <c r="I40" s="1"/>
  <c r="G41"/>
  <c r="G42"/>
  <c r="I42" s="1"/>
  <c r="G43"/>
  <c r="I43" s="1"/>
  <c r="G44"/>
  <c r="G45"/>
  <c r="I45" s="1"/>
  <c r="G4"/>
  <c r="D3" i="5" l="1"/>
  <c r="C3"/>
  <c r="G46" i="2"/>
  <c r="B5" i="5" s="1"/>
  <c r="J40" i="2"/>
  <c r="I17"/>
  <c r="J17" s="1"/>
  <c r="I14"/>
  <c r="J14" s="1"/>
  <c r="I21"/>
  <c r="J21" s="1"/>
  <c r="I41"/>
  <c r="J41" s="1"/>
  <c r="I5"/>
  <c r="J5" s="1"/>
  <c r="I36"/>
  <c r="J36" s="1"/>
  <c r="I23"/>
  <c r="J23" s="1"/>
  <c r="I29"/>
  <c r="I44"/>
  <c r="J44" s="1"/>
  <c r="I19"/>
  <c r="J19" s="1"/>
  <c r="J43"/>
  <c r="I4"/>
  <c r="J4" s="1"/>
  <c r="J38"/>
  <c r="I10"/>
  <c r="J10" s="1"/>
  <c r="J9"/>
  <c r="J45"/>
  <c r="J27"/>
  <c r="J11"/>
  <c r="J42"/>
  <c r="J8"/>
  <c r="J39"/>
  <c r="J35"/>
  <c r="J20"/>
  <c r="J12"/>
  <c r="J26"/>
  <c r="J18"/>
  <c r="I16"/>
  <c r="J16" s="1"/>
  <c r="J37"/>
  <c r="J30"/>
  <c r="J25"/>
  <c r="J22"/>
  <c r="J13"/>
  <c r="J6"/>
  <c r="J28"/>
  <c r="J15"/>
  <c r="G17" i="1"/>
  <c r="I5"/>
  <c r="I6"/>
  <c r="I8"/>
  <c r="I9"/>
  <c r="I10"/>
  <c r="I11"/>
  <c r="G5"/>
  <c r="G6"/>
  <c r="G8"/>
  <c r="G9"/>
  <c r="G10"/>
  <c r="G11"/>
  <c r="G12"/>
  <c r="G13"/>
  <c r="I14"/>
  <c r="G16"/>
  <c r="I19"/>
  <c r="G3"/>
  <c r="J29" i="2" l="1"/>
  <c r="I46"/>
  <c r="J5" i="1"/>
  <c r="J6"/>
  <c r="I3"/>
  <c r="J3" s="1"/>
  <c r="J8"/>
  <c r="I17"/>
  <c r="J17" s="1"/>
  <c r="I16"/>
  <c r="G14"/>
  <c r="J14" s="1"/>
  <c r="I13"/>
  <c r="J13" s="1"/>
  <c r="I12"/>
  <c r="J12" s="1"/>
  <c r="I7"/>
  <c r="G7"/>
  <c r="J9"/>
  <c r="J11"/>
  <c r="J10"/>
  <c r="G19"/>
  <c r="I21" s="1"/>
  <c r="I20"/>
  <c r="I22"/>
  <c r="J46" i="2" l="1"/>
  <c r="C5" i="5"/>
  <c r="J16" i="1"/>
  <c r="J19"/>
  <c r="J7"/>
  <c r="G22"/>
  <c r="G20"/>
  <c r="G21"/>
  <c r="D5" i="5" l="1"/>
  <c r="J20" i="1"/>
  <c r="J21"/>
  <c r="J22"/>
  <c r="I23" l="1"/>
  <c r="G23" l="1"/>
  <c r="I24"/>
  <c r="J23" l="1"/>
  <c r="G24"/>
  <c r="I25" s="1"/>
  <c r="J24" l="1"/>
  <c r="G25"/>
  <c r="I27" s="1"/>
  <c r="I26"/>
  <c r="J25" l="1"/>
  <c r="G26"/>
  <c r="I28" s="1"/>
  <c r="G27"/>
  <c r="I29" s="1"/>
  <c r="J26" l="1"/>
  <c r="J27"/>
  <c r="G29"/>
  <c r="G28"/>
  <c r="I30" s="1"/>
  <c r="J28" l="1"/>
  <c r="J29"/>
  <c r="I32"/>
  <c r="G30"/>
  <c r="I31" s="1"/>
  <c r="J30" l="1"/>
  <c r="G31"/>
  <c r="I33" s="1"/>
  <c r="I60" s="1"/>
  <c r="G32"/>
  <c r="I34" s="1"/>
  <c r="J32" l="1"/>
  <c r="J31"/>
  <c r="G33"/>
  <c r="G34"/>
  <c r="I37"/>
  <c r="I35" l="1"/>
  <c r="G60"/>
  <c r="J34"/>
  <c r="J33"/>
  <c r="J60" s="1"/>
  <c r="G37"/>
  <c r="I39" s="1"/>
  <c r="G35"/>
  <c r="I38" s="1"/>
  <c r="J35" l="1"/>
  <c r="J37"/>
  <c r="G38"/>
  <c r="I40" s="1"/>
  <c r="I41"/>
  <c r="G39"/>
  <c r="J38" l="1"/>
  <c r="J39"/>
  <c r="G41"/>
  <c r="I43" s="1"/>
  <c r="G40"/>
  <c r="I42" s="1"/>
  <c r="J40" l="1"/>
  <c r="J41"/>
  <c r="G43"/>
  <c r="G42"/>
  <c r="I44" s="1"/>
  <c r="I47"/>
  <c r="J42" l="1"/>
  <c r="J43"/>
  <c r="G47"/>
  <c r="I50" s="1"/>
  <c r="G44"/>
  <c r="I49" s="1"/>
  <c r="I51"/>
  <c r="J47" l="1"/>
  <c r="J44"/>
  <c r="G51"/>
  <c r="I52" s="1"/>
  <c r="G49"/>
  <c r="G50"/>
  <c r="J51" l="1"/>
  <c r="J49"/>
  <c r="J50"/>
  <c r="I53"/>
  <c r="G52"/>
  <c r="I54" s="1"/>
  <c r="J52" l="1"/>
  <c r="G54"/>
  <c r="I56" s="1"/>
  <c r="G53"/>
  <c r="I55" s="1"/>
  <c r="J54" l="1"/>
  <c r="J53"/>
  <c r="G55"/>
  <c r="I57" s="1"/>
  <c r="G56"/>
  <c r="I58" s="1"/>
  <c r="J56" l="1"/>
  <c r="J55"/>
  <c r="G58"/>
  <c r="I59"/>
  <c r="C6" i="5" s="1"/>
  <c r="C9" s="1"/>
  <c r="G57" i="1"/>
  <c r="J58" l="1"/>
  <c r="J57"/>
  <c r="G59"/>
  <c r="B6" i="5" s="1"/>
  <c r="B9" s="1"/>
  <c r="D6" l="1"/>
  <c r="D9"/>
  <c r="J59" i="1"/>
</calcChain>
</file>

<file path=xl/sharedStrings.xml><?xml version="1.0" encoding="utf-8"?>
<sst xmlns="http://schemas.openxmlformats.org/spreadsheetml/2006/main" count="811" uniqueCount="172">
  <si>
    <t>Popis položky / kód</t>
  </si>
  <si>
    <t>Množství</t>
  </si>
  <si>
    <t>MJ</t>
  </si>
  <si>
    <t>Cena za MJ</t>
  </si>
  <si>
    <t>Celkem</t>
  </si>
  <si>
    <t>DPH</t>
  </si>
  <si>
    <t>Celkem DPH</t>
  </si>
  <si>
    <t>Celkem s DPH</t>
  </si>
  <si>
    <t>11</t>
  </si>
  <si>
    <t>ks</t>
  </si>
  <si>
    <t>21%</t>
  </si>
  <si>
    <t>Spínač  CEDAR IP 44 řaz. 1</t>
  </si>
  <si>
    <t>6</t>
  </si>
  <si>
    <t>Zásuvka CEDAR   IP44 bílá</t>
  </si>
  <si>
    <t>5</t>
  </si>
  <si>
    <t>Zásuvka nástenná 16A 5P 400V IP44</t>
  </si>
  <si>
    <t>1</t>
  </si>
  <si>
    <t>10</t>
  </si>
  <si>
    <t>m</t>
  </si>
  <si>
    <t>Příchytka CL16 šedá</t>
  </si>
  <si>
    <t>250</t>
  </si>
  <si>
    <t>Spojka SM16 šedá</t>
  </si>
  <si>
    <t>40</t>
  </si>
  <si>
    <t>Drobný montážní materiál</t>
  </si>
  <si>
    <t>kpl</t>
  </si>
  <si>
    <t>Montážní práce elektro</t>
  </si>
  <si>
    <t>50</t>
  </si>
  <si>
    <t>hodi</t>
  </si>
  <si>
    <t>Přeprava materiálu</t>
  </si>
  <si>
    <t>16</t>
  </si>
  <si>
    <t>4</t>
  </si>
  <si>
    <t>2</t>
  </si>
  <si>
    <t>8</t>
  </si>
  <si>
    <t>42</t>
  </si>
  <si>
    <t>18</t>
  </si>
  <si>
    <t>88</t>
  </si>
  <si>
    <t>31</t>
  </si>
  <si>
    <t>Kabel CYKY-J 3x1,5</t>
  </si>
  <si>
    <t>Kabel CYKY-J 3x2,5</t>
  </si>
  <si>
    <t>Kabel CYKY-O 2x1,5</t>
  </si>
  <si>
    <t>Kabel CYKY-J 5x1,5</t>
  </si>
  <si>
    <t>Vodič CYA 6 HO7V-K zelenožlutá</t>
  </si>
  <si>
    <t>Sádra stavební šedá /balení 5kg/</t>
  </si>
  <si>
    <t>kg</t>
  </si>
  <si>
    <t>Příchytka s hřebíkem 2009/25</t>
  </si>
  <si>
    <t>3</t>
  </si>
  <si>
    <t>pin</t>
  </si>
  <si>
    <t>Koncový kryt  lišty TF</t>
  </si>
  <si>
    <t>pár</t>
  </si>
  <si>
    <t>Pomocné konstrukce</t>
  </si>
  <si>
    <t>Skládkovné - odvoz sutě</t>
  </si>
  <si>
    <t>m3</t>
  </si>
  <si>
    <t>Koordinace stavby</t>
  </si>
  <si>
    <t>20</t>
  </si>
  <si>
    <t>hoď</t>
  </si>
  <si>
    <t>Trubka pevná 320N VRM 16 TURBO svetle šedá</t>
  </si>
  <si>
    <t>hodin</t>
  </si>
  <si>
    <t>Tango zásuvka 2-násobná natočená s clonkami bílá</t>
  </si>
  <si>
    <t>114</t>
  </si>
  <si>
    <t>12</t>
  </si>
  <si>
    <t>117</t>
  </si>
  <si>
    <t>80</t>
  </si>
  <si>
    <t>34</t>
  </si>
  <si>
    <t>15</t>
  </si>
  <si>
    <t>Suterén</t>
  </si>
  <si>
    <t>14</t>
  </si>
  <si>
    <t>30</t>
  </si>
  <si>
    <t>600</t>
  </si>
  <si>
    <t>28</t>
  </si>
  <si>
    <t>Vícko V 68 s otvory pro vruty</t>
  </si>
  <si>
    <t>Rozvodnice HOP kompletní</t>
  </si>
  <si>
    <t>300</t>
  </si>
  <si>
    <t>DMM - Drobný montážní materiál</t>
  </si>
  <si>
    <t>900</t>
  </si>
  <si>
    <t>24</t>
  </si>
  <si>
    <t>420</t>
  </si>
  <si>
    <t>Kabel CYKY-J 4x35</t>
  </si>
  <si>
    <t>Elektroměr na DIN lištu 1TE</t>
  </si>
  <si>
    <t>Kabel CYKY-J 4x10</t>
  </si>
  <si>
    <t>Kabel CYKY-J 4x16</t>
  </si>
  <si>
    <t>Krabice univerzální KU68-1901 o73,5x43mm spojovatelná</t>
  </si>
  <si>
    <t>Rozvodnice RE pro nepřímé měření - ČEZ, včetně hl. jističe</t>
  </si>
  <si>
    <t>Code</t>
  </si>
  <si>
    <t>Přívod hlavní</t>
  </si>
  <si>
    <t>Přízemí (včetně přívodu)</t>
  </si>
  <si>
    <t>Celkem za elektroinstalace</t>
  </si>
  <si>
    <t>Svítidlo LLX 2x58W AL EP nízké</t>
  </si>
  <si>
    <t>Zásuvka nástěnná 16A 5P 400V IP44</t>
  </si>
  <si>
    <t>LED žárovka E27 11,5W 2700K 1055lm</t>
  </si>
  <si>
    <t>2. NP</t>
  </si>
  <si>
    <t>3. NP včetně schodiště k půdě</t>
  </si>
  <si>
    <t>Půda - 4.NP</t>
  </si>
  <si>
    <t>Kabel CYKY-J 5x2,5</t>
  </si>
  <si>
    <t>Svítidlo FORK-480-WR1-EP</t>
  </si>
  <si>
    <t>1. NP</t>
  </si>
  <si>
    <t>2.NP</t>
  </si>
  <si>
    <t>3. NP + půda</t>
  </si>
  <si>
    <t>Zednické přípomoci - oprava po elektroinstalaci</t>
  </si>
  <si>
    <t xml:space="preserve">Oprava rýh jádrovou omítkou                       </t>
  </si>
  <si>
    <t xml:space="preserve">Štukování po opravě                </t>
  </si>
  <si>
    <t xml:space="preserve">Přesun materiálu                           </t>
  </si>
  <si>
    <t>Odvoz sutě na skládku</t>
  </si>
  <si>
    <t>Skládkovné</t>
  </si>
  <si>
    <t>Režie</t>
  </si>
  <si>
    <t>Zařizení staveniště</t>
  </si>
  <si>
    <t>* Rozpočet nebsahuje malířské práce</t>
  </si>
  <si>
    <t>Celkem bez DPH</t>
  </si>
  <si>
    <t>Zednické přípomoci</t>
  </si>
  <si>
    <t>Revize elektro</t>
  </si>
  <si>
    <t>Spínac 1P 20A 250V</t>
  </si>
  <si>
    <t>Rozvaděč 1x8 TE IP65</t>
  </si>
  <si>
    <t>Zásuvka    IP44 bílá s víčkem</t>
  </si>
  <si>
    <t>Krabice ACYDUR malá</t>
  </si>
  <si>
    <t>Spínač  IP 44 řaz. 1</t>
  </si>
  <si>
    <t>Lišta propojovací 3P 100A kolíková delitelná</t>
  </si>
  <si>
    <t>Svítidlo zářivkové 3x36W IP65</t>
  </si>
  <si>
    <t>Svítidlo přisazené  60W IP44 bílá</t>
  </si>
  <si>
    <t xml:space="preserve">Svítidlo přisazené  E27 IP54 </t>
  </si>
  <si>
    <t xml:space="preserve">Zářivka 36W/840 L T8 </t>
  </si>
  <si>
    <t xml:space="preserve">Zářivka 58W/840 L T8 </t>
  </si>
  <si>
    <t>Přístroj spínače 6 (6So) střídavý</t>
  </si>
  <si>
    <t>Prístroj spínace 1 (1So)</t>
  </si>
  <si>
    <t>Přístroj spínače 5 sériový</t>
  </si>
  <si>
    <t>Přístroj spínače 7 křížový</t>
  </si>
  <si>
    <t>Prístroj spínace 1/0 (1/0S,1/0So) tlacítko se svorkou N</t>
  </si>
  <si>
    <t>Svorkovnice 5-pólová s krytem bílá</t>
  </si>
  <si>
    <t>Rámecek 1-násobný bílá</t>
  </si>
  <si>
    <t>Kryt spínače jednoduchý bílá</t>
  </si>
  <si>
    <t>Zásuvka 2-násobná natočená s clonkami bílá</t>
  </si>
  <si>
    <t>Krabice přístrojová  hluboká</t>
  </si>
  <si>
    <t>Rozvodnice zapušt. montáž - IP40 - 3 x 18 modulů</t>
  </si>
  <si>
    <t>Chránič 40/0,03/4</t>
  </si>
  <si>
    <t>Spínač 3P 40A 400V</t>
  </si>
  <si>
    <t>Svodič přepětí B+C MAXI V/3</t>
  </si>
  <si>
    <t xml:space="preserve">Jistic 1p C 10A 6kA </t>
  </si>
  <si>
    <t xml:space="preserve">Jistic 1p B 16A 6kA </t>
  </si>
  <si>
    <t xml:space="preserve">Jistic 3p C 16A 6kA </t>
  </si>
  <si>
    <t xml:space="preserve">Jistic 1p C 6A 6kA </t>
  </si>
  <si>
    <t xml:space="preserve">Jistic 3p B 25A 6kA </t>
  </si>
  <si>
    <t xml:space="preserve">Jistic 3p B 10A 6kA </t>
  </si>
  <si>
    <t>Relé impulsní/230V</t>
  </si>
  <si>
    <t>Plné dveře - pro rozvodnici - 3x18 mod.</t>
  </si>
  <si>
    <t xml:space="preserve">Jistic 3p B 40A 6kA </t>
  </si>
  <si>
    <t xml:space="preserve">Jistic 3p B 50A 6kA </t>
  </si>
  <si>
    <t xml:space="preserve">Jistic 1p B 6A 6kA </t>
  </si>
  <si>
    <t xml:space="preserve">Lišta propojovací 3P 100A kolíková delitelná </t>
  </si>
  <si>
    <t>Plné dveře - pro rozvodnici - 4x18 mod.</t>
  </si>
  <si>
    <t>Jistic 1p B 16A 6kA</t>
  </si>
  <si>
    <t>Jistic 1p C 10A 6kA</t>
  </si>
  <si>
    <t>Jistic 1p C 16A 6kA</t>
  </si>
  <si>
    <t>Spínač 3P 50A 400V</t>
  </si>
  <si>
    <t xml:space="preserve">Chránič 40/0,03/4 </t>
  </si>
  <si>
    <t>Rozvodnice zapušt. montáž - IP40 - 4 x 18 modulů</t>
  </si>
  <si>
    <t xml:space="preserve">Příchytka s hřebíkem </t>
  </si>
  <si>
    <t>Kryt spínače dělený bílá</t>
  </si>
  <si>
    <t>Zásuvka 1-násobná s clonkami bezšroubová bílá bez rámečku</t>
  </si>
  <si>
    <t>Relé impulsní /230V</t>
  </si>
  <si>
    <t>Spínač  3P 50A 400V</t>
  </si>
  <si>
    <t>Zásuvka 1-násobná s clonkami bezšroubová bílá</t>
  </si>
  <si>
    <t>Přístroj spínače 6+6 (6+1) střídavý dvojitý</t>
  </si>
  <si>
    <t>Krabice přístrojová  o73x66mm hluboká</t>
  </si>
  <si>
    <t>Rozvodnice plné dveře - pro rozvodnici -4x18 mod.</t>
  </si>
  <si>
    <t xml:space="preserve">Jistič 1p B 20A 6kA </t>
  </si>
  <si>
    <t xml:space="preserve">Jistic 1p C 16A 6kA </t>
  </si>
  <si>
    <t xml:space="preserve">Odpínač 3P 63A </t>
  </si>
  <si>
    <t>Příchytka s hřebíkem</t>
  </si>
  <si>
    <t>Krabice univerzální s víčkem +Wago svorky</t>
  </si>
  <si>
    <t>Svítidlo zářivkové 2x36 W IP65 korpus ABS +kryt PC, EP</t>
  </si>
  <si>
    <t>Krabice přístrojová hluboká</t>
  </si>
  <si>
    <t>Krabice univerzální  s víčkem +Wago svorky</t>
  </si>
  <si>
    <t>Vícko  s otvory pro vruty</t>
  </si>
  <si>
    <t>Krabice univerzální c s víčkem c+Wago svorky</t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</si>
</sst>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#,##0.00\ &quot;Kč&quot;"/>
  </numFmts>
  <fonts count="9">
    <font>
      <sz val="11"/>
      <color theme="1"/>
      <name val="Calibri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6"/>
      <color rgb="FF000000"/>
      <name val="Arial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/>
    <xf numFmtId="0" fontId="3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ill="1"/>
    <xf numFmtId="164" fontId="5" fillId="0" borderId="1" xfId="0" applyNumberFormat="1" applyFont="1" applyBorder="1" applyAlignment="1">
      <alignment horizontal="right"/>
    </xf>
    <xf numFmtId="0" fontId="0" fillId="0" borderId="1" xfId="0" applyBorder="1"/>
    <xf numFmtId="165" fontId="0" fillId="0" borderId="1" xfId="0" applyNumberFormat="1" applyBorder="1"/>
    <xf numFmtId="0" fontId="8" fillId="0" borderId="1" xfId="0" applyFont="1" applyBorder="1"/>
    <xf numFmtId="165" fontId="8" fillId="0" borderId="1" xfId="0" applyNumberFormat="1" applyFont="1" applyBorder="1"/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/>
    <xf numFmtId="164" fontId="2" fillId="0" borderId="1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3" fillId="0" borderId="0" xfId="0" applyNumberFormat="1" applyFont="1" applyFill="1" applyBorder="1"/>
    <xf numFmtId="164" fontId="2" fillId="0" borderId="1" xfId="0" applyNumberFormat="1" applyFont="1" applyFill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7" fillId="2" borderId="1" xfId="0" applyFont="1" applyFill="1" applyBorder="1" applyAlignment="1">
      <alignment horizontal="center"/>
    </xf>
    <xf numFmtId="0" fontId="6" fillId="2" borderId="4" xfId="0" applyNumberFormat="1" applyFont="1" applyFill="1" applyBorder="1" applyAlignment="1"/>
    <xf numFmtId="0" fontId="7" fillId="2" borderId="5" xfId="0" applyFont="1" applyFill="1" applyBorder="1" applyAlignment="1"/>
    <xf numFmtId="0" fontId="0" fillId="0" borderId="5" xfId="0" applyBorder="1" applyAlignment="1"/>
    <xf numFmtId="0" fontId="6" fillId="2" borderId="1" xfId="0" applyNumberFormat="1" applyFont="1" applyFill="1" applyBorder="1" applyAlignment="1"/>
    <xf numFmtId="0" fontId="7" fillId="2" borderId="1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00"/>
      <color rgb="FF0808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B8" sqref="B8"/>
    </sheetView>
  </sheetViews>
  <sheetFormatPr defaultRowHeight="15"/>
  <cols>
    <col min="1" max="1" width="21" customWidth="1"/>
    <col min="2" max="2" width="16.42578125" customWidth="1"/>
    <col min="3" max="3" width="17.7109375" customWidth="1"/>
    <col min="4" max="4" width="17.5703125" customWidth="1"/>
  </cols>
  <sheetData>
    <row r="1" spans="1:4" ht="21">
      <c r="A1" s="34" t="s">
        <v>85</v>
      </c>
      <c r="B1" s="34"/>
      <c r="C1" s="34"/>
      <c r="D1" s="34"/>
    </row>
    <row r="2" spans="1:4">
      <c r="B2" s="32" t="s">
        <v>106</v>
      </c>
      <c r="C2" s="32" t="s">
        <v>5</v>
      </c>
      <c r="D2" s="32" t="s">
        <v>7</v>
      </c>
    </row>
    <row r="3" spans="1:4">
      <c r="A3" s="20" t="s">
        <v>64</v>
      </c>
      <c r="B3" s="21">
        <f>Suterén!G60</f>
        <v>0</v>
      </c>
      <c r="C3" s="21">
        <f>Suterén!I60</f>
        <v>0</v>
      </c>
      <c r="D3" s="21">
        <f>Suterén!J60</f>
        <v>0</v>
      </c>
    </row>
    <row r="4" spans="1:4">
      <c r="A4" s="20" t="s">
        <v>94</v>
      </c>
      <c r="B4" s="21">
        <f>'1.NP'!G59</f>
        <v>0</v>
      </c>
      <c r="C4" s="21">
        <f>'1.NP'!I59</f>
        <v>0</v>
      </c>
      <c r="D4" s="21">
        <f>SUM(B4:C4)</f>
        <v>0</v>
      </c>
    </row>
    <row r="5" spans="1:4">
      <c r="A5" s="20" t="s">
        <v>95</v>
      </c>
      <c r="B5" s="21">
        <f>'2. NP'!G46</f>
        <v>0</v>
      </c>
      <c r="C5" s="21">
        <f>'2. NP'!I46</f>
        <v>0</v>
      </c>
      <c r="D5" s="21">
        <f t="shared" ref="D5:D9" si="0">SUM(B5:C5)</f>
        <v>0</v>
      </c>
    </row>
    <row r="6" spans="1:4">
      <c r="A6" s="20" t="s">
        <v>96</v>
      </c>
      <c r="B6" s="21">
        <f>'Půda+3.NP'!G60</f>
        <v>0</v>
      </c>
      <c r="C6" s="21">
        <f>'Půda+3.NP'!I60</f>
        <v>0</v>
      </c>
      <c r="D6" s="21">
        <f t="shared" si="0"/>
        <v>0</v>
      </c>
    </row>
    <row r="7" spans="1:4">
      <c r="A7" s="20" t="s">
        <v>107</v>
      </c>
      <c r="B7" s="21">
        <f>'Zednické přípomoci'!G10</f>
        <v>0</v>
      </c>
      <c r="C7" s="21">
        <f>'Zednické přípomoci'!I10</f>
        <v>0</v>
      </c>
      <c r="D7" s="21">
        <f>'Zednické přípomoci'!J10</f>
        <v>0</v>
      </c>
    </row>
    <row r="8" spans="1:4">
      <c r="A8" s="20" t="s">
        <v>108</v>
      </c>
      <c r="B8" s="33"/>
      <c r="C8" s="21">
        <f>B8*0.21</f>
        <v>0</v>
      </c>
      <c r="D8" s="21">
        <f>B8+C8</f>
        <v>0</v>
      </c>
    </row>
    <row r="9" spans="1:4" ht="15.75">
      <c r="A9" s="22" t="s">
        <v>4</v>
      </c>
      <c r="B9" s="23">
        <f>SUM(B3:B8)</f>
        <v>0</v>
      </c>
      <c r="C9" s="23">
        <f>SUM(C3:C8)</f>
        <v>0</v>
      </c>
      <c r="D9" s="23">
        <f t="shared" si="0"/>
        <v>0</v>
      </c>
    </row>
  </sheetData>
  <sheetProtection password="CC1A" sheet="1" objects="1" scenarios="1" selectLockedCells="1"/>
  <mergeCells count="1">
    <mergeCell ref="A1:D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0"/>
  <sheetViews>
    <sheetView topLeftCell="A25" workbookViewId="0">
      <selection activeCell="F25" sqref="F25"/>
    </sheetView>
  </sheetViews>
  <sheetFormatPr defaultColWidth="15.7109375" defaultRowHeight="15"/>
  <cols>
    <col min="1" max="1" width="5" customWidth="1"/>
    <col min="2" max="2" width="63.140625" customWidth="1"/>
    <col min="4" max="4" width="8.140625" bestFit="1" customWidth="1"/>
    <col min="5" max="5" width="4.85546875" bestFit="1" customWidth="1"/>
    <col min="8" max="8" width="10" customWidth="1"/>
  </cols>
  <sheetData>
    <row r="1" spans="2:10" ht="9" customHeight="1"/>
    <row r="2" spans="2:10">
      <c r="B2" s="14" t="s">
        <v>0</v>
      </c>
      <c r="C2" s="12" t="s">
        <v>82</v>
      </c>
      <c r="D2" s="12" t="s">
        <v>1</v>
      </c>
      <c r="E2" s="13" t="s">
        <v>2</v>
      </c>
      <c r="F2" s="6" t="s">
        <v>3</v>
      </c>
      <c r="G2" s="6" t="s">
        <v>4</v>
      </c>
      <c r="H2" s="6" t="s">
        <v>5</v>
      </c>
      <c r="I2" s="11" t="s">
        <v>6</v>
      </c>
      <c r="J2" s="11" t="s">
        <v>7</v>
      </c>
    </row>
    <row r="3" spans="2:10" ht="21">
      <c r="B3" s="35" t="s">
        <v>64</v>
      </c>
      <c r="C3" s="36"/>
      <c r="D3" s="36"/>
      <c r="E3" s="36"/>
      <c r="F3" s="36"/>
      <c r="G3" s="36"/>
      <c r="H3" s="36"/>
      <c r="I3" s="36"/>
      <c r="J3" s="37"/>
    </row>
    <row r="4" spans="2:10">
      <c r="B4" s="2" t="s">
        <v>86</v>
      </c>
      <c r="C4" s="3"/>
      <c r="D4" s="3">
        <v>9</v>
      </c>
      <c r="E4" s="5" t="s">
        <v>9</v>
      </c>
      <c r="F4" s="31"/>
      <c r="G4" s="8">
        <f>D4*F4</f>
        <v>0</v>
      </c>
      <c r="H4" s="10" t="s">
        <v>10</v>
      </c>
      <c r="I4" s="8">
        <f>G4*H4</f>
        <v>0</v>
      </c>
      <c r="J4" s="8">
        <f>G4+I4</f>
        <v>0</v>
      </c>
    </row>
    <row r="5" spans="2:10">
      <c r="B5" s="2" t="s">
        <v>115</v>
      </c>
      <c r="C5" s="3"/>
      <c r="D5" s="3">
        <v>15</v>
      </c>
      <c r="E5" s="5" t="s">
        <v>9</v>
      </c>
      <c r="F5" s="31"/>
      <c r="G5" s="8">
        <f>D5*F5</f>
        <v>0</v>
      </c>
      <c r="H5" s="10" t="s">
        <v>10</v>
      </c>
      <c r="I5" s="8">
        <f>G5*H5</f>
        <v>0</v>
      </c>
      <c r="J5" s="8">
        <f>G5+I5</f>
        <v>0</v>
      </c>
    </row>
    <row r="6" spans="2:10">
      <c r="B6" s="2" t="s">
        <v>116</v>
      </c>
      <c r="C6" s="3"/>
      <c r="D6" s="3">
        <v>4</v>
      </c>
      <c r="E6" s="5" t="s">
        <v>9</v>
      </c>
      <c r="F6" s="31"/>
      <c r="G6" s="8">
        <f t="shared" ref="G6:G33" si="0">D6*F6</f>
        <v>0</v>
      </c>
      <c r="H6" s="10" t="s">
        <v>10</v>
      </c>
      <c r="I6" s="8">
        <f t="shared" ref="I6:I33" si="1">G6*H6</f>
        <v>0</v>
      </c>
      <c r="J6" s="8">
        <f t="shared" ref="J6:J33" si="2">G6+I6</f>
        <v>0</v>
      </c>
    </row>
    <row r="7" spans="2:10">
      <c r="B7" s="2" t="s">
        <v>117</v>
      </c>
      <c r="C7" s="3"/>
      <c r="D7" s="3">
        <v>8</v>
      </c>
      <c r="E7" s="5" t="s">
        <v>9</v>
      </c>
      <c r="F7" s="31"/>
      <c r="G7" s="8">
        <f t="shared" ref="G7" si="3">D7*F7</f>
        <v>0</v>
      </c>
      <c r="H7" s="10" t="s">
        <v>10</v>
      </c>
      <c r="I7" s="8">
        <f t="shared" ref="I7" si="4">G7*H7</f>
        <v>0</v>
      </c>
      <c r="J7" s="8">
        <f t="shared" ref="J7" si="5">G7+I7</f>
        <v>0</v>
      </c>
    </row>
    <row r="8" spans="2:10">
      <c r="B8" s="2" t="s">
        <v>93</v>
      </c>
      <c r="C8" s="3"/>
      <c r="D8" s="3">
        <v>16</v>
      </c>
      <c r="E8" s="5" t="s">
        <v>9</v>
      </c>
      <c r="F8" s="31"/>
      <c r="G8" s="8">
        <f t="shared" ref="G8" si="6">D8*F8</f>
        <v>0</v>
      </c>
      <c r="H8" s="10" t="s">
        <v>10</v>
      </c>
      <c r="I8" s="8">
        <f t="shared" ref="I8" si="7">G8*H8</f>
        <v>0</v>
      </c>
      <c r="J8" s="8">
        <f t="shared" ref="J8" si="8">G8+I8</f>
        <v>0</v>
      </c>
    </row>
    <row r="9" spans="2:10">
      <c r="B9" s="2" t="s">
        <v>88</v>
      </c>
      <c r="C9" s="25"/>
      <c r="D9" s="3">
        <v>12</v>
      </c>
      <c r="E9" s="27" t="s">
        <v>9</v>
      </c>
      <c r="F9" s="31"/>
      <c r="G9" s="8">
        <f t="shared" ref="G9" si="9">D9*F9</f>
        <v>0</v>
      </c>
      <c r="H9" s="10" t="s">
        <v>10</v>
      </c>
      <c r="I9" s="8">
        <f t="shared" ref="I9" si="10">G9*H9</f>
        <v>0</v>
      </c>
      <c r="J9" s="8">
        <f t="shared" ref="J9" si="11">G9+I9</f>
        <v>0</v>
      </c>
    </row>
    <row r="10" spans="2:10">
      <c r="B10" s="2" t="s">
        <v>118</v>
      </c>
      <c r="C10" s="3"/>
      <c r="D10" s="3">
        <v>45</v>
      </c>
      <c r="E10" s="5" t="s">
        <v>9</v>
      </c>
      <c r="F10" s="31"/>
      <c r="G10" s="8">
        <f t="shared" ref="G10" si="12">D10*F10</f>
        <v>0</v>
      </c>
      <c r="H10" s="10" t="s">
        <v>10</v>
      </c>
      <c r="I10" s="8">
        <f t="shared" ref="I10" si="13">G10*H10</f>
        <v>0</v>
      </c>
      <c r="J10" s="8">
        <f t="shared" ref="J10" si="14">G10+I10</f>
        <v>0</v>
      </c>
    </row>
    <row r="11" spans="2:10">
      <c r="B11" s="2" t="s">
        <v>119</v>
      </c>
      <c r="C11" s="3"/>
      <c r="D11" s="3">
        <v>82</v>
      </c>
      <c r="E11" s="5" t="s">
        <v>9</v>
      </c>
      <c r="F11" s="31"/>
      <c r="G11" s="8">
        <f t="shared" ref="G11" si="15">D11*F11</f>
        <v>0</v>
      </c>
      <c r="H11" s="10" t="s">
        <v>10</v>
      </c>
      <c r="I11" s="8">
        <f t="shared" ref="I11" si="16">G11*H11</f>
        <v>0</v>
      </c>
      <c r="J11" s="8">
        <f t="shared" ref="J11" si="17">G11+I11</f>
        <v>0</v>
      </c>
    </row>
    <row r="12" spans="2:10">
      <c r="B12" s="2" t="s">
        <v>120</v>
      </c>
      <c r="C12" s="3"/>
      <c r="D12" s="3">
        <v>8</v>
      </c>
      <c r="E12" s="5" t="s">
        <v>9</v>
      </c>
      <c r="F12" s="31"/>
      <c r="G12" s="8">
        <f t="shared" ref="G12" si="18">D12*F12</f>
        <v>0</v>
      </c>
      <c r="H12" s="10" t="s">
        <v>10</v>
      </c>
      <c r="I12" s="8">
        <f t="shared" ref="I12" si="19">G12*H12</f>
        <v>0</v>
      </c>
      <c r="J12" s="8">
        <f t="shared" ref="J12" si="20">G12+I12</f>
        <v>0</v>
      </c>
    </row>
    <row r="13" spans="2:10">
      <c r="B13" s="2" t="s">
        <v>121</v>
      </c>
      <c r="C13" s="3"/>
      <c r="D13" s="3">
        <v>5</v>
      </c>
      <c r="E13" s="5" t="s">
        <v>9</v>
      </c>
      <c r="F13" s="31"/>
      <c r="G13" s="8">
        <f t="shared" si="0"/>
        <v>0</v>
      </c>
      <c r="H13" s="10" t="s">
        <v>10</v>
      </c>
      <c r="I13" s="8">
        <f t="shared" si="1"/>
        <v>0</v>
      </c>
      <c r="J13" s="8">
        <f t="shared" si="2"/>
        <v>0</v>
      </c>
    </row>
    <row r="14" spans="2:10">
      <c r="B14" s="2" t="s">
        <v>122</v>
      </c>
      <c r="C14" s="3"/>
      <c r="D14" s="3" t="s">
        <v>31</v>
      </c>
      <c r="E14" s="5" t="s">
        <v>9</v>
      </c>
      <c r="F14" s="31"/>
      <c r="G14" s="8">
        <f t="shared" si="0"/>
        <v>0</v>
      </c>
      <c r="H14" s="10" t="s">
        <v>10</v>
      </c>
      <c r="I14" s="8">
        <f t="shared" si="1"/>
        <v>0</v>
      </c>
      <c r="J14" s="8">
        <f t="shared" si="2"/>
        <v>0</v>
      </c>
    </row>
    <row r="15" spans="2:10">
      <c r="B15" s="2" t="s">
        <v>123</v>
      </c>
      <c r="C15" s="3"/>
      <c r="D15" s="3" t="s">
        <v>31</v>
      </c>
      <c r="E15" s="5" t="s">
        <v>9</v>
      </c>
      <c r="F15" s="31"/>
      <c r="G15" s="8">
        <f t="shared" si="0"/>
        <v>0</v>
      </c>
      <c r="H15" s="10" t="s">
        <v>10</v>
      </c>
      <c r="I15" s="8">
        <f t="shared" si="1"/>
        <v>0</v>
      </c>
      <c r="J15" s="8">
        <f t="shared" si="2"/>
        <v>0</v>
      </c>
    </row>
    <row r="16" spans="2:10">
      <c r="B16" s="2" t="s">
        <v>124</v>
      </c>
      <c r="C16" s="3"/>
      <c r="D16" s="3">
        <v>5</v>
      </c>
      <c r="E16" s="5" t="s">
        <v>9</v>
      </c>
      <c r="F16" s="31"/>
      <c r="G16" s="8">
        <f t="shared" si="0"/>
        <v>0</v>
      </c>
      <c r="H16" s="10" t="s">
        <v>10</v>
      </c>
      <c r="I16" s="8">
        <f t="shared" si="1"/>
        <v>0</v>
      </c>
      <c r="J16" s="8">
        <f t="shared" si="2"/>
        <v>0</v>
      </c>
    </row>
    <row r="17" spans="2:10">
      <c r="B17" s="2" t="s">
        <v>125</v>
      </c>
      <c r="C17" s="3"/>
      <c r="D17" s="3" t="s">
        <v>16</v>
      </c>
      <c r="E17" s="5" t="s">
        <v>9</v>
      </c>
      <c r="F17" s="31"/>
      <c r="G17" s="8">
        <f t="shared" si="0"/>
        <v>0</v>
      </c>
      <c r="H17" s="10" t="s">
        <v>10</v>
      </c>
      <c r="I17" s="8">
        <f t="shared" si="1"/>
        <v>0</v>
      </c>
      <c r="J17" s="8">
        <f t="shared" si="2"/>
        <v>0</v>
      </c>
    </row>
    <row r="18" spans="2:10">
      <c r="B18" s="2" t="s">
        <v>126</v>
      </c>
      <c r="C18" s="3"/>
      <c r="D18" s="3">
        <v>50</v>
      </c>
      <c r="E18" s="5" t="s">
        <v>9</v>
      </c>
      <c r="F18" s="31"/>
      <c r="G18" s="8">
        <f t="shared" si="0"/>
        <v>0</v>
      </c>
      <c r="H18" s="10" t="s">
        <v>10</v>
      </c>
      <c r="I18" s="8">
        <f t="shared" si="1"/>
        <v>0</v>
      </c>
      <c r="J18" s="8">
        <f t="shared" si="2"/>
        <v>0</v>
      </c>
    </row>
    <row r="19" spans="2:10">
      <c r="B19" s="2" t="s">
        <v>127</v>
      </c>
      <c r="C19" s="3"/>
      <c r="D19" s="3">
        <v>20</v>
      </c>
      <c r="E19" s="5" t="s">
        <v>9</v>
      </c>
      <c r="F19" s="31"/>
      <c r="G19" s="8">
        <f t="shared" si="0"/>
        <v>0</v>
      </c>
      <c r="H19" s="10" t="s">
        <v>10</v>
      </c>
      <c r="I19" s="8">
        <f t="shared" si="1"/>
        <v>0</v>
      </c>
      <c r="J19" s="8">
        <f t="shared" si="2"/>
        <v>0</v>
      </c>
    </row>
    <row r="20" spans="2:10">
      <c r="B20" s="2" t="s">
        <v>171</v>
      </c>
      <c r="C20" s="3"/>
      <c r="D20" s="3">
        <v>5</v>
      </c>
      <c r="E20" s="5" t="s">
        <v>9</v>
      </c>
      <c r="F20" s="31"/>
      <c r="G20" s="8">
        <f t="shared" si="0"/>
        <v>0</v>
      </c>
      <c r="H20" s="10" t="s">
        <v>10</v>
      </c>
      <c r="I20" s="8">
        <f t="shared" si="1"/>
        <v>0</v>
      </c>
      <c r="J20" s="8">
        <f t="shared" si="2"/>
        <v>0</v>
      </c>
    </row>
    <row r="21" spans="2:10">
      <c r="B21" s="2" t="s">
        <v>128</v>
      </c>
      <c r="C21" s="3"/>
      <c r="D21" s="3" t="s">
        <v>66</v>
      </c>
      <c r="E21" s="5" t="s">
        <v>9</v>
      </c>
      <c r="F21" s="31"/>
      <c r="G21" s="8">
        <f t="shared" si="0"/>
        <v>0</v>
      </c>
      <c r="H21" s="10" t="s">
        <v>10</v>
      </c>
      <c r="I21" s="8">
        <f t="shared" si="1"/>
        <v>0</v>
      </c>
      <c r="J21" s="8">
        <f t="shared" si="2"/>
        <v>0</v>
      </c>
    </row>
    <row r="22" spans="2:10">
      <c r="B22" s="2" t="s">
        <v>129</v>
      </c>
      <c r="C22" s="3"/>
      <c r="D22" s="3">
        <v>50</v>
      </c>
      <c r="E22" s="5" t="s">
        <v>9</v>
      </c>
      <c r="F22" s="31"/>
      <c r="G22" s="8">
        <f t="shared" si="0"/>
        <v>0</v>
      </c>
      <c r="H22" s="10" t="s">
        <v>10</v>
      </c>
      <c r="I22" s="8">
        <f t="shared" si="1"/>
        <v>0</v>
      </c>
      <c r="J22" s="8">
        <f t="shared" si="2"/>
        <v>0</v>
      </c>
    </row>
    <row r="23" spans="2:10">
      <c r="B23" s="2" t="s">
        <v>37</v>
      </c>
      <c r="C23" s="3"/>
      <c r="D23" s="3">
        <v>200</v>
      </c>
      <c r="E23" s="5" t="s">
        <v>18</v>
      </c>
      <c r="F23" s="31"/>
      <c r="G23" s="8">
        <f t="shared" si="0"/>
        <v>0</v>
      </c>
      <c r="H23" s="10" t="s">
        <v>10</v>
      </c>
      <c r="I23" s="8">
        <f t="shared" si="1"/>
        <v>0</v>
      </c>
      <c r="J23" s="8">
        <f t="shared" si="2"/>
        <v>0</v>
      </c>
    </row>
    <row r="24" spans="2:10">
      <c r="B24" s="2" t="s">
        <v>38</v>
      </c>
      <c r="C24" s="3"/>
      <c r="D24" s="3">
        <v>180</v>
      </c>
      <c r="E24" s="5" t="s">
        <v>18</v>
      </c>
      <c r="F24" s="31"/>
      <c r="G24" s="8">
        <f t="shared" si="0"/>
        <v>0</v>
      </c>
      <c r="H24" s="10" t="s">
        <v>10</v>
      </c>
      <c r="I24" s="8">
        <f t="shared" si="1"/>
        <v>0</v>
      </c>
      <c r="J24" s="8">
        <f t="shared" si="2"/>
        <v>0</v>
      </c>
    </row>
    <row r="25" spans="2:10">
      <c r="B25" s="2" t="s">
        <v>39</v>
      </c>
      <c r="C25" s="3"/>
      <c r="D25" s="3">
        <v>20</v>
      </c>
      <c r="E25" s="5" t="s">
        <v>18</v>
      </c>
      <c r="F25" s="31"/>
      <c r="G25" s="8">
        <f t="shared" si="0"/>
        <v>0</v>
      </c>
      <c r="H25" s="10" t="s">
        <v>10</v>
      </c>
      <c r="I25" s="8">
        <f t="shared" si="1"/>
        <v>0</v>
      </c>
      <c r="J25" s="8">
        <f t="shared" si="2"/>
        <v>0</v>
      </c>
    </row>
    <row r="26" spans="2:10">
      <c r="B26" s="2" t="s">
        <v>40</v>
      </c>
      <c r="C26" s="3"/>
      <c r="D26" s="3">
        <v>30</v>
      </c>
      <c r="E26" s="5" t="s">
        <v>18</v>
      </c>
      <c r="F26" s="31"/>
      <c r="G26" s="8">
        <f t="shared" si="0"/>
        <v>0</v>
      </c>
      <c r="H26" s="10" t="s">
        <v>10</v>
      </c>
      <c r="I26" s="8">
        <f t="shared" si="1"/>
        <v>0</v>
      </c>
      <c r="J26" s="8">
        <f t="shared" si="2"/>
        <v>0</v>
      </c>
    </row>
    <row r="27" spans="2:10">
      <c r="B27" s="2" t="s">
        <v>92</v>
      </c>
      <c r="C27" s="3"/>
      <c r="D27" s="3">
        <v>40</v>
      </c>
      <c r="E27" s="5" t="s">
        <v>18</v>
      </c>
      <c r="F27" s="31"/>
      <c r="G27" s="8">
        <f t="shared" ref="G27:G28" si="21">D27*F27</f>
        <v>0</v>
      </c>
      <c r="H27" s="10" t="s">
        <v>10</v>
      </c>
      <c r="I27" s="8">
        <f t="shared" ref="I27" si="22">G27*H27</f>
        <v>0</v>
      </c>
      <c r="J27" s="8">
        <f t="shared" ref="J27" si="23">G27+I27</f>
        <v>0</v>
      </c>
    </row>
    <row r="28" spans="2:10">
      <c r="B28" s="2" t="s">
        <v>78</v>
      </c>
      <c r="C28" s="3"/>
      <c r="D28" s="3">
        <v>20</v>
      </c>
      <c r="E28" s="5" t="s">
        <v>18</v>
      </c>
      <c r="F28" s="31"/>
      <c r="G28" s="8">
        <f t="shared" si="21"/>
        <v>0</v>
      </c>
      <c r="H28" s="10" t="s">
        <v>10</v>
      </c>
      <c r="I28" s="8">
        <f t="shared" ref="I28" si="24">G28*H28</f>
        <v>0</v>
      </c>
      <c r="J28" s="8">
        <f t="shared" ref="J28" si="25">G28+I28</f>
        <v>0</v>
      </c>
    </row>
    <row r="29" spans="2:10">
      <c r="B29" s="2" t="s">
        <v>41</v>
      </c>
      <c r="C29" s="3"/>
      <c r="D29" s="3" t="s">
        <v>26</v>
      </c>
      <c r="E29" s="5" t="s">
        <v>18</v>
      </c>
      <c r="F29" s="31"/>
      <c r="G29" s="8">
        <f t="shared" si="0"/>
        <v>0</v>
      </c>
      <c r="H29" s="10" t="s">
        <v>10</v>
      </c>
      <c r="I29" s="8">
        <f t="shared" si="1"/>
        <v>0</v>
      </c>
      <c r="J29" s="8">
        <f t="shared" si="2"/>
        <v>0</v>
      </c>
    </row>
    <row r="30" spans="2:10">
      <c r="B30" s="2" t="s">
        <v>42</v>
      </c>
      <c r="C30" s="3"/>
      <c r="D30" s="3" t="s">
        <v>61</v>
      </c>
      <c r="E30" s="5" t="s">
        <v>43</v>
      </c>
      <c r="F30" s="31"/>
      <c r="G30" s="8">
        <f t="shared" si="0"/>
        <v>0</v>
      </c>
      <c r="H30" s="10" t="s">
        <v>10</v>
      </c>
      <c r="I30" s="8">
        <f t="shared" si="1"/>
        <v>0</v>
      </c>
      <c r="J30" s="8">
        <f t="shared" si="2"/>
        <v>0</v>
      </c>
    </row>
    <row r="31" spans="2:10">
      <c r="B31" s="2" t="s">
        <v>44</v>
      </c>
      <c r="C31" s="3"/>
      <c r="D31" s="3" t="s">
        <v>67</v>
      </c>
      <c r="E31" s="5" t="s">
        <v>9</v>
      </c>
      <c r="F31" s="31"/>
      <c r="G31" s="8">
        <f t="shared" si="0"/>
        <v>0</v>
      </c>
      <c r="H31" s="10" t="s">
        <v>10</v>
      </c>
      <c r="I31" s="8">
        <f t="shared" si="1"/>
        <v>0</v>
      </c>
      <c r="J31" s="8">
        <f t="shared" si="2"/>
        <v>0</v>
      </c>
    </row>
    <row r="32" spans="2:10">
      <c r="B32" s="2" t="s">
        <v>130</v>
      </c>
      <c r="C32" s="3"/>
      <c r="D32" s="3" t="s">
        <v>16</v>
      </c>
      <c r="E32" s="5" t="s">
        <v>9</v>
      </c>
      <c r="F32" s="31"/>
      <c r="G32" s="8">
        <f t="shared" si="0"/>
        <v>0</v>
      </c>
      <c r="H32" s="10" t="s">
        <v>10</v>
      </c>
      <c r="I32" s="8">
        <f t="shared" si="1"/>
        <v>0</v>
      </c>
      <c r="J32" s="8">
        <f t="shared" si="2"/>
        <v>0</v>
      </c>
    </row>
    <row r="33" spans="2:10">
      <c r="B33" s="2" t="s">
        <v>131</v>
      </c>
      <c r="C33" s="3"/>
      <c r="D33" s="3" t="s">
        <v>16</v>
      </c>
      <c r="E33" s="5" t="s">
        <v>9</v>
      </c>
      <c r="F33" s="31"/>
      <c r="G33" s="8">
        <f t="shared" si="0"/>
        <v>0</v>
      </c>
      <c r="H33" s="10" t="s">
        <v>10</v>
      </c>
      <c r="I33" s="8">
        <f t="shared" si="1"/>
        <v>0</v>
      </c>
      <c r="J33" s="8">
        <f t="shared" si="2"/>
        <v>0</v>
      </c>
    </row>
    <row r="34" spans="2:10">
      <c r="B34" s="2" t="s">
        <v>132</v>
      </c>
      <c r="C34" s="3"/>
      <c r="D34" s="3" t="s">
        <v>16</v>
      </c>
      <c r="E34" s="5" t="s">
        <v>9</v>
      </c>
      <c r="F34" s="31"/>
      <c r="G34" s="8">
        <f t="shared" ref="G34:G59" si="26">D34*F34</f>
        <v>0</v>
      </c>
      <c r="H34" s="10" t="s">
        <v>10</v>
      </c>
      <c r="I34" s="8">
        <f t="shared" ref="I34:I59" si="27">G34*H34</f>
        <v>0</v>
      </c>
      <c r="J34" s="8">
        <f t="shared" ref="J34:J59" si="28">G34+I34</f>
        <v>0</v>
      </c>
    </row>
    <row r="35" spans="2:10">
      <c r="B35" s="2" t="s">
        <v>133</v>
      </c>
      <c r="C35" s="3"/>
      <c r="D35" s="3" t="s">
        <v>16</v>
      </c>
      <c r="E35" s="5" t="s">
        <v>9</v>
      </c>
      <c r="F35" s="31"/>
      <c r="G35" s="8">
        <f t="shared" si="26"/>
        <v>0</v>
      </c>
      <c r="H35" s="10" t="s">
        <v>10</v>
      </c>
      <c r="I35" s="8">
        <f t="shared" si="27"/>
        <v>0</v>
      </c>
      <c r="J35" s="8">
        <f t="shared" si="28"/>
        <v>0</v>
      </c>
    </row>
    <row r="36" spans="2:10">
      <c r="B36" s="2" t="s">
        <v>134</v>
      </c>
      <c r="C36" s="3"/>
      <c r="D36" s="25">
        <v>1</v>
      </c>
      <c r="E36" s="3" t="s">
        <v>9</v>
      </c>
      <c r="F36" s="30"/>
      <c r="G36" s="8">
        <f t="shared" si="26"/>
        <v>0</v>
      </c>
      <c r="H36" s="10" t="s">
        <v>10</v>
      </c>
      <c r="I36" s="8">
        <f t="shared" si="27"/>
        <v>0</v>
      </c>
      <c r="J36" s="8">
        <f t="shared" si="28"/>
        <v>0</v>
      </c>
    </row>
    <row r="37" spans="2:10">
      <c r="B37" s="2" t="s">
        <v>135</v>
      </c>
      <c r="C37" s="3"/>
      <c r="D37" s="3">
        <v>7</v>
      </c>
      <c r="E37" s="5" t="s">
        <v>9</v>
      </c>
      <c r="F37" s="31"/>
      <c r="G37" s="8">
        <f t="shared" si="26"/>
        <v>0</v>
      </c>
      <c r="H37" s="10" t="s">
        <v>10</v>
      </c>
      <c r="I37" s="8">
        <f t="shared" si="27"/>
        <v>0</v>
      </c>
      <c r="J37" s="8">
        <f t="shared" si="28"/>
        <v>0</v>
      </c>
    </row>
    <row r="38" spans="2:10">
      <c r="B38" s="2" t="s">
        <v>136</v>
      </c>
      <c r="C38" s="3"/>
      <c r="D38" s="3">
        <v>2</v>
      </c>
      <c r="E38" s="5" t="s">
        <v>9</v>
      </c>
      <c r="F38" s="31"/>
      <c r="G38" s="8">
        <f t="shared" si="26"/>
        <v>0</v>
      </c>
      <c r="H38" s="10" t="s">
        <v>10</v>
      </c>
      <c r="I38" s="8">
        <f t="shared" si="27"/>
        <v>0</v>
      </c>
      <c r="J38" s="8">
        <f t="shared" si="28"/>
        <v>0</v>
      </c>
    </row>
    <row r="39" spans="2:10">
      <c r="B39" s="2" t="s">
        <v>137</v>
      </c>
      <c r="C39" s="3"/>
      <c r="D39" s="25">
        <v>3</v>
      </c>
      <c r="E39" s="3" t="s">
        <v>9</v>
      </c>
      <c r="F39" s="30"/>
      <c r="G39" s="8">
        <f t="shared" ref="G39:G41" si="29">D39*F39</f>
        <v>0</v>
      </c>
      <c r="H39" s="10" t="s">
        <v>10</v>
      </c>
      <c r="I39" s="8">
        <f t="shared" ref="I39:I40" si="30">G39*H39</f>
        <v>0</v>
      </c>
      <c r="J39" s="8">
        <f t="shared" ref="J39:J40" si="31">G39+I39</f>
        <v>0</v>
      </c>
    </row>
    <row r="40" spans="2:10">
      <c r="B40" s="2" t="s">
        <v>138</v>
      </c>
      <c r="C40" s="3"/>
      <c r="D40" s="3">
        <v>1</v>
      </c>
      <c r="E40" s="5" t="s">
        <v>9</v>
      </c>
      <c r="F40" s="31"/>
      <c r="G40" s="8">
        <f t="shared" si="29"/>
        <v>0</v>
      </c>
      <c r="H40" s="10" t="s">
        <v>10</v>
      </c>
      <c r="I40" s="8">
        <f t="shared" si="30"/>
        <v>0</v>
      </c>
      <c r="J40" s="8">
        <f t="shared" si="31"/>
        <v>0</v>
      </c>
    </row>
    <row r="41" spans="2:10">
      <c r="B41" s="2" t="s">
        <v>139</v>
      </c>
      <c r="C41" s="3"/>
      <c r="D41" s="3">
        <v>1</v>
      </c>
      <c r="E41" s="5" t="s">
        <v>9</v>
      </c>
      <c r="F41" s="31"/>
      <c r="G41" s="8">
        <f t="shared" si="29"/>
        <v>0</v>
      </c>
      <c r="H41" s="10" t="s">
        <v>10</v>
      </c>
      <c r="I41" s="8">
        <f t="shared" ref="I41" si="32">G41*H41</f>
        <v>0</v>
      </c>
      <c r="J41" s="8">
        <f t="shared" ref="J41" si="33">G41+I41</f>
        <v>0</v>
      </c>
    </row>
    <row r="42" spans="2:10">
      <c r="B42" s="2" t="s">
        <v>140</v>
      </c>
      <c r="C42" s="3"/>
      <c r="D42" s="3" t="s">
        <v>16</v>
      </c>
      <c r="E42" s="5" t="s">
        <v>9</v>
      </c>
      <c r="F42" s="31"/>
      <c r="G42" s="8">
        <f t="shared" si="26"/>
        <v>0</v>
      </c>
      <c r="H42" s="10" t="s">
        <v>10</v>
      </c>
      <c r="I42" s="8">
        <f t="shared" si="27"/>
        <v>0</v>
      </c>
      <c r="J42" s="8">
        <f t="shared" si="28"/>
        <v>0</v>
      </c>
    </row>
    <row r="43" spans="2:10">
      <c r="B43" s="2" t="s">
        <v>141</v>
      </c>
      <c r="C43" s="3"/>
      <c r="D43" s="3" t="s">
        <v>16</v>
      </c>
      <c r="E43" s="5" t="s">
        <v>9</v>
      </c>
      <c r="F43" s="31"/>
      <c r="G43" s="8">
        <f t="shared" si="26"/>
        <v>0</v>
      </c>
      <c r="H43" s="10" t="s">
        <v>10</v>
      </c>
      <c r="I43" s="8">
        <f t="shared" si="27"/>
        <v>0</v>
      </c>
      <c r="J43" s="8">
        <f t="shared" si="28"/>
        <v>0</v>
      </c>
    </row>
    <row r="44" spans="2:10">
      <c r="B44" s="2" t="s">
        <v>114</v>
      </c>
      <c r="C44" s="3"/>
      <c r="D44" s="3" t="s">
        <v>68</v>
      </c>
      <c r="E44" s="5" t="s">
        <v>46</v>
      </c>
      <c r="F44" s="31"/>
      <c r="G44" s="8">
        <f t="shared" si="26"/>
        <v>0</v>
      </c>
      <c r="H44" s="10" t="s">
        <v>10</v>
      </c>
      <c r="I44" s="8">
        <f t="shared" si="27"/>
        <v>0</v>
      </c>
      <c r="J44" s="8">
        <f t="shared" si="28"/>
        <v>0</v>
      </c>
    </row>
    <row r="45" spans="2:10">
      <c r="B45" s="2" t="s">
        <v>47</v>
      </c>
      <c r="C45" s="3"/>
      <c r="D45" s="3" t="s">
        <v>31</v>
      </c>
      <c r="E45" s="5" t="s">
        <v>48</v>
      </c>
      <c r="F45" s="31"/>
      <c r="G45" s="8">
        <f t="shared" si="26"/>
        <v>0</v>
      </c>
      <c r="H45" s="10" t="s">
        <v>10</v>
      </c>
      <c r="I45" s="8">
        <f t="shared" si="27"/>
        <v>0</v>
      </c>
      <c r="J45" s="8">
        <f t="shared" si="28"/>
        <v>0</v>
      </c>
    </row>
    <row r="46" spans="2:10">
      <c r="B46" s="2" t="s">
        <v>170</v>
      </c>
      <c r="C46" s="3"/>
      <c r="D46" s="3" t="s">
        <v>32</v>
      </c>
      <c r="E46" s="5" t="s">
        <v>9</v>
      </c>
      <c r="F46" s="31"/>
      <c r="G46" s="8">
        <f t="shared" si="26"/>
        <v>0</v>
      </c>
      <c r="H46" s="10" t="s">
        <v>10</v>
      </c>
      <c r="I46" s="8">
        <f t="shared" si="27"/>
        <v>0</v>
      </c>
      <c r="J46" s="8">
        <f t="shared" si="28"/>
        <v>0</v>
      </c>
    </row>
    <row r="47" spans="2:10">
      <c r="B47" s="2" t="s">
        <v>113</v>
      </c>
      <c r="C47" s="3"/>
      <c r="D47" s="3">
        <v>8</v>
      </c>
      <c r="E47" s="5" t="s">
        <v>9</v>
      </c>
      <c r="F47" s="31"/>
      <c r="G47" s="8">
        <f t="shared" ref="G47:G48" si="34">D47*F47</f>
        <v>0</v>
      </c>
      <c r="H47" s="10" t="s">
        <v>10</v>
      </c>
      <c r="I47" s="8">
        <f t="shared" ref="I47:I48" si="35">G47*H47</f>
        <v>0</v>
      </c>
      <c r="J47" s="8">
        <f t="shared" ref="J47:J48" si="36">G47+I47</f>
        <v>0</v>
      </c>
    </row>
    <row r="48" spans="2:10">
      <c r="B48" s="2" t="s">
        <v>112</v>
      </c>
      <c r="C48" s="3"/>
      <c r="D48" s="3">
        <v>6</v>
      </c>
      <c r="E48" s="5" t="s">
        <v>9</v>
      </c>
      <c r="F48" s="31"/>
      <c r="G48" s="8">
        <f t="shared" si="34"/>
        <v>0</v>
      </c>
      <c r="H48" s="10" t="s">
        <v>10</v>
      </c>
      <c r="I48" s="8">
        <f t="shared" si="35"/>
        <v>0</v>
      </c>
      <c r="J48" s="8">
        <f t="shared" si="36"/>
        <v>0</v>
      </c>
    </row>
    <row r="49" spans="2:10">
      <c r="B49" s="2" t="s">
        <v>15</v>
      </c>
      <c r="C49" s="3"/>
      <c r="D49" s="3" t="s">
        <v>45</v>
      </c>
      <c r="E49" s="5" t="s">
        <v>9</v>
      </c>
      <c r="F49" s="31"/>
      <c r="G49" s="8">
        <f t="shared" si="26"/>
        <v>0</v>
      </c>
      <c r="H49" s="10" t="s">
        <v>10</v>
      </c>
      <c r="I49" s="8">
        <f t="shared" si="27"/>
        <v>0</v>
      </c>
      <c r="J49" s="8">
        <f t="shared" si="28"/>
        <v>0</v>
      </c>
    </row>
    <row r="50" spans="2:10">
      <c r="B50" s="2" t="s">
        <v>111</v>
      </c>
      <c r="C50" s="3"/>
      <c r="D50" s="3">
        <v>5</v>
      </c>
      <c r="E50" s="5" t="s">
        <v>9</v>
      </c>
      <c r="F50" s="31"/>
      <c r="G50" s="8">
        <f t="shared" si="26"/>
        <v>0</v>
      </c>
      <c r="H50" s="10" t="s">
        <v>10</v>
      </c>
      <c r="I50" s="8">
        <f t="shared" si="27"/>
        <v>0</v>
      </c>
      <c r="J50" s="8">
        <f t="shared" si="28"/>
        <v>0</v>
      </c>
    </row>
    <row r="51" spans="2:10">
      <c r="B51" s="2" t="s">
        <v>110</v>
      </c>
      <c r="C51" s="3"/>
      <c r="D51" s="3" t="s">
        <v>16</v>
      </c>
      <c r="E51" s="5" t="s">
        <v>9</v>
      </c>
      <c r="F51" s="31"/>
      <c r="G51" s="8">
        <f t="shared" si="26"/>
        <v>0</v>
      </c>
      <c r="H51" s="10" t="s">
        <v>10</v>
      </c>
      <c r="I51" s="8">
        <f t="shared" si="27"/>
        <v>0</v>
      </c>
      <c r="J51" s="8">
        <f t="shared" si="28"/>
        <v>0</v>
      </c>
    </row>
    <row r="52" spans="2:10">
      <c r="B52" s="2" t="s">
        <v>109</v>
      </c>
      <c r="C52" s="3"/>
      <c r="D52" s="3" t="s">
        <v>45</v>
      </c>
      <c r="E52" s="5" t="s">
        <v>9</v>
      </c>
      <c r="F52" s="31"/>
      <c r="G52" s="8">
        <f t="shared" si="26"/>
        <v>0</v>
      </c>
      <c r="H52" s="10" t="s">
        <v>10</v>
      </c>
      <c r="I52" s="8">
        <f t="shared" si="27"/>
        <v>0</v>
      </c>
      <c r="J52" s="8">
        <f t="shared" si="28"/>
        <v>0</v>
      </c>
    </row>
    <row r="53" spans="2:10">
      <c r="B53" s="2" t="s">
        <v>70</v>
      </c>
      <c r="C53" s="3"/>
      <c r="D53" s="3" t="s">
        <v>16</v>
      </c>
      <c r="E53" s="5" t="s">
        <v>24</v>
      </c>
      <c r="F53" s="31"/>
      <c r="G53" s="8">
        <f t="shared" si="26"/>
        <v>0</v>
      </c>
      <c r="H53" s="10" t="s">
        <v>10</v>
      </c>
      <c r="I53" s="8">
        <f t="shared" si="27"/>
        <v>0</v>
      </c>
      <c r="J53" s="8">
        <f t="shared" si="28"/>
        <v>0</v>
      </c>
    </row>
    <row r="54" spans="2:10">
      <c r="B54" s="2" t="s">
        <v>25</v>
      </c>
      <c r="C54" s="3"/>
      <c r="D54" s="3" t="s">
        <v>71</v>
      </c>
      <c r="E54" s="5" t="s">
        <v>27</v>
      </c>
      <c r="F54" s="31"/>
      <c r="G54" s="8">
        <f t="shared" si="26"/>
        <v>0</v>
      </c>
      <c r="H54" s="10" t="s">
        <v>10</v>
      </c>
      <c r="I54" s="8">
        <f t="shared" si="27"/>
        <v>0</v>
      </c>
      <c r="J54" s="8">
        <f t="shared" si="28"/>
        <v>0</v>
      </c>
    </row>
    <row r="55" spans="2:10">
      <c r="B55" s="2" t="s">
        <v>72</v>
      </c>
      <c r="C55" s="3"/>
      <c r="D55" s="3" t="s">
        <v>16</v>
      </c>
      <c r="E55" s="5" t="s">
        <v>24</v>
      </c>
      <c r="F55" s="31"/>
      <c r="G55" s="8">
        <f t="shared" si="26"/>
        <v>0</v>
      </c>
      <c r="H55" s="10" t="s">
        <v>10</v>
      </c>
      <c r="I55" s="8">
        <f t="shared" si="27"/>
        <v>0</v>
      </c>
      <c r="J55" s="8">
        <f t="shared" si="28"/>
        <v>0</v>
      </c>
    </row>
    <row r="56" spans="2:10">
      <c r="B56" s="2" t="s">
        <v>28</v>
      </c>
      <c r="C56" s="3"/>
      <c r="D56" s="3" t="s">
        <v>16</v>
      </c>
      <c r="E56" s="5" t="s">
        <v>24</v>
      </c>
      <c r="F56" s="31"/>
      <c r="G56" s="8">
        <f t="shared" si="26"/>
        <v>0</v>
      </c>
      <c r="H56" s="10" t="s">
        <v>10</v>
      </c>
      <c r="I56" s="8">
        <f t="shared" si="27"/>
        <v>0</v>
      </c>
      <c r="J56" s="8">
        <f t="shared" si="28"/>
        <v>0</v>
      </c>
    </row>
    <row r="57" spans="2:10">
      <c r="B57" s="2" t="s">
        <v>50</v>
      </c>
      <c r="C57" s="3"/>
      <c r="D57" s="3">
        <v>1.5</v>
      </c>
      <c r="E57" s="5" t="s">
        <v>51</v>
      </c>
      <c r="F57" s="31"/>
      <c r="G57" s="8">
        <f t="shared" si="26"/>
        <v>0</v>
      </c>
      <c r="H57" s="10" t="s">
        <v>10</v>
      </c>
      <c r="I57" s="8">
        <f t="shared" si="27"/>
        <v>0</v>
      </c>
      <c r="J57" s="8">
        <f t="shared" si="28"/>
        <v>0</v>
      </c>
    </row>
    <row r="58" spans="2:10">
      <c r="B58" s="2" t="s">
        <v>49</v>
      </c>
      <c r="C58" s="3"/>
      <c r="D58" s="3" t="s">
        <v>16</v>
      </c>
      <c r="E58" s="5" t="s">
        <v>24</v>
      </c>
      <c r="F58" s="31"/>
      <c r="G58" s="8">
        <f t="shared" si="26"/>
        <v>0</v>
      </c>
      <c r="H58" s="10" t="s">
        <v>10</v>
      </c>
      <c r="I58" s="8">
        <f t="shared" si="27"/>
        <v>0</v>
      </c>
      <c r="J58" s="8">
        <f t="shared" si="28"/>
        <v>0</v>
      </c>
    </row>
    <row r="59" spans="2:10">
      <c r="B59" s="2" t="s">
        <v>52</v>
      </c>
      <c r="C59" s="3"/>
      <c r="D59" s="3" t="s">
        <v>59</v>
      </c>
      <c r="E59" s="5" t="s">
        <v>56</v>
      </c>
      <c r="F59" s="31"/>
      <c r="G59" s="8">
        <f t="shared" si="26"/>
        <v>0</v>
      </c>
      <c r="H59" s="10" t="s">
        <v>10</v>
      </c>
      <c r="I59" s="8">
        <f t="shared" si="27"/>
        <v>0</v>
      </c>
      <c r="J59" s="8">
        <f t="shared" si="28"/>
        <v>0</v>
      </c>
    </row>
    <row r="60" spans="2:10" ht="15.75">
      <c r="G60" s="15">
        <f>SUM(G4:G59)</f>
        <v>0</v>
      </c>
      <c r="H60" s="16"/>
      <c r="I60" s="15">
        <f>SUM(I4:I59)</f>
        <v>0</v>
      </c>
      <c r="J60" s="15">
        <f>G60+I60</f>
        <v>0</v>
      </c>
    </row>
  </sheetData>
  <sheetProtection password="CC1A" sheet="1" objects="1" scenarios="1" selectLockedCells="1"/>
  <mergeCells count="1">
    <mergeCell ref="B3:J3"/>
  </mergeCells>
  <pageMargins left="0.7" right="0.7" top="0.78740157499999996" bottom="0.78740157499999996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9"/>
  <sheetViews>
    <sheetView workbookViewId="0">
      <selection activeCell="F18" sqref="F18"/>
    </sheetView>
  </sheetViews>
  <sheetFormatPr defaultRowHeight="15"/>
  <cols>
    <col min="1" max="1" width="2.42578125" customWidth="1"/>
    <col min="2" max="2" width="61" bestFit="1" customWidth="1"/>
    <col min="4" max="4" width="9.5703125" style="4" customWidth="1"/>
    <col min="5" max="5" width="4.85546875" style="4" bestFit="1" customWidth="1"/>
    <col min="6" max="6" width="12" style="7" customWidth="1"/>
    <col min="7" max="7" width="14.85546875" style="7" bestFit="1" customWidth="1"/>
    <col min="8" max="8" width="9.42578125" style="4" customWidth="1"/>
    <col min="9" max="9" width="13.7109375" style="7" bestFit="1" customWidth="1"/>
    <col min="10" max="10" width="14.85546875" style="7" bestFit="1" customWidth="1"/>
  </cols>
  <sheetData>
    <row r="1" spans="2:10" ht="9" customHeight="1"/>
    <row r="2" spans="2:10">
      <c r="B2" s="14" t="s">
        <v>0</v>
      </c>
      <c r="C2" s="12" t="s">
        <v>82</v>
      </c>
      <c r="D2" s="12" t="s">
        <v>1</v>
      </c>
      <c r="E2" s="13" t="s">
        <v>2</v>
      </c>
      <c r="F2" s="6" t="s">
        <v>3</v>
      </c>
      <c r="G2" s="6" t="s">
        <v>4</v>
      </c>
      <c r="H2" s="6" t="s">
        <v>5</v>
      </c>
      <c r="I2" s="11" t="s">
        <v>6</v>
      </c>
      <c r="J2" s="11" t="s">
        <v>7</v>
      </c>
    </row>
    <row r="3" spans="2:10" ht="21">
      <c r="B3" s="38" t="s">
        <v>84</v>
      </c>
      <c r="C3" s="39"/>
      <c r="D3" s="39"/>
      <c r="E3" s="39"/>
      <c r="F3" s="39"/>
      <c r="G3" s="39"/>
      <c r="H3" s="39"/>
      <c r="I3" s="39"/>
      <c r="J3" s="39"/>
    </row>
    <row r="4" spans="2:10">
      <c r="B4" s="2" t="s">
        <v>86</v>
      </c>
      <c r="C4" s="3"/>
      <c r="D4" s="3">
        <v>18</v>
      </c>
      <c r="E4" s="5" t="s">
        <v>9</v>
      </c>
      <c r="F4" s="31"/>
      <c r="G4" s="8">
        <f>D4*F4</f>
        <v>0</v>
      </c>
      <c r="H4" s="10" t="s">
        <v>10</v>
      </c>
      <c r="I4" s="8">
        <f>G4*H4</f>
        <v>0</v>
      </c>
      <c r="J4" s="8">
        <f>G4+I4</f>
        <v>0</v>
      </c>
    </row>
    <row r="5" spans="2:10">
      <c r="B5" s="2" t="s">
        <v>116</v>
      </c>
      <c r="C5" s="3"/>
      <c r="D5" s="3">
        <v>25</v>
      </c>
      <c r="E5" s="5" t="s">
        <v>9</v>
      </c>
      <c r="F5" s="31"/>
      <c r="G5" s="8">
        <f t="shared" ref="G5:G58" si="0">D5*F5</f>
        <v>0</v>
      </c>
      <c r="H5" s="10" t="s">
        <v>10</v>
      </c>
      <c r="I5" s="8">
        <f t="shared" ref="I5:I58" si="1">G5*H5</f>
        <v>0</v>
      </c>
      <c r="J5" s="8">
        <f t="shared" ref="J5:J58" si="2">G5+I5</f>
        <v>0</v>
      </c>
    </row>
    <row r="6" spans="2:10">
      <c r="B6" s="2" t="s">
        <v>117</v>
      </c>
      <c r="C6" s="3"/>
      <c r="D6" s="3">
        <v>3</v>
      </c>
      <c r="E6" s="5" t="s">
        <v>9</v>
      </c>
      <c r="F6" s="31"/>
      <c r="G6" s="8">
        <f t="shared" ref="G6" si="3">D6*F6</f>
        <v>0</v>
      </c>
      <c r="H6" s="10" t="s">
        <v>10</v>
      </c>
      <c r="I6" s="8">
        <f t="shared" ref="I6" si="4">G6*H6</f>
        <v>0</v>
      </c>
      <c r="J6" s="8">
        <f t="shared" ref="J6" si="5">G6+I6</f>
        <v>0</v>
      </c>
    </row>
    <row r="7" spans="2:10">
      <c r="B7" s="2" t="s">
        <v>88</v>
      </c>
      <c r="C7" s="25"/>
      <c r="D7" s="3">
        <v>28</v>
      </c>
      <c r="E7" s="27" t="s">
        <v>9</v>
      </c>
      <c r="F7" s="31"/>
      <c r="G7" s="8">
        <f t="shared" ref="G7" si="6">D7*F7</f>
        <v>0</v>
      </c>
      <c r="H7" s="10" t="s">
        <v>10</v>
      </c>
      <c r="I7" s="8">
        <f t="shared" ref="I7" si="7">G7*H7</f>
        <v>0</v>
      </c>
      <c r="J7" s="8">
        <f t="shared" ref="J7" si="8">G7+I7</f>
        <v>0</v>
      </c>
    </row>
    <row r="8" spans="2:10">
      <c r="B8" s="2" t="s">
        <v>119</v>
      </c>
      <c r="C8" s="3"/>
      <c r="D8" s="3">
        <v>36</v>
      </c>
      <c r="E8" s="5" t="s">
        <v>9</v>
      </c>
      <c r="F8" s="31"/>
      <c r="G8" s="8">
        <f t="shared" si="0"/>
        <v>0</v>
      </c>
      <c r="H8" s="10" t="s">
        <v>10</v>
      </c>
      <c r="I8" s="8">
        <f t="shared" si="1"/>
        <v>0</v>
      </c>
      <c r="J8" s="8">
        <f t="shared" si="2"/>
        <v>0</v>
      </c>
    </row>
    <row r="9" spans="2:10">
      <c r="B9" s="2" t="s">
        <v>121</v>
      </c>
      <c r="C9" s="3"/>
      <c r="D9" s="3">
        <v>9</v>
      </c>
      <c r="E9" s="5" t="s">
        <v>9</v>
      </c>
      <c r="F9" s="31"/>
      <c r="G9" s="8">
        <f t="shared" si="0"/>
        <v>0</v>
      </c>
      <c r="H9" s="10" t="s">
        <v>10</v>
      </c>
      <c r="I9" s="8">
        <f t="shared" si="1"/>
        <v>0</v>
      </c>
      <c r="J9" s="8">
        <f t="shared" si="2"/>
        <v>0</v>
      </c>
    </row>
    <row r="10" spans="2:10">
      <c r="B10" s="2" t="s">
        <v>122</v>
      </c>
      <c r="C10" s="3"/>
      <c r="D10" s="3">
        <v>8</v>
      </c>
      <c r="E10" s="5" t="s">
        <v>9</v>
      </c>
      <c r="F10" s="31"/>
      <c r="G10" s="8">
        <f t="shared" si="0"/>
        <v>0</v>
      </c>
      <c r="H10" s="10" t="s">
        <v>10</v>
      </c>
      <c r="I10" s="8">
        <f t="shared" si="1"/>
        <v>0</v>
      </c>
      <c r="J10" s="8">
        <f t="shared" si="2"/>
        <v>0</v>
      </c>
    </row>
    <row r="11" spans="2:10">
      <c r="B11" s="2" t="s">
        <v>120</v>
      </c>
      <c r="C11" s="3"/>
      <c r="D11" s="3">
        <v>14</v>
      </c>
      <c r="E11" s="5" t="s">
        <v>9</v>
      </c>
      <c r="F11" s="31"/>
      <c r="G11" s="8">
        <f t="shared" ref="G11" si="9">D11*F11</f>
        <v>0</v>
      </c>
      <c r="H11" s="10" t="s">
        <v>10</v>
      </c>
      <c r="I11" s="8">
        <f t="shared" ref="I11" si="10">G11*H11</f>
        <v>0</v>
      </c>
      <c r="J11" s="8">
        <f t="shared" ref="J11" si="11">G11+I11</f>
        <v>0</v>
      </c>
    </row>
    <row r="12" spans="2:10">
      <c r="B12" s="2" t="s">
        <v>124</v>
      </c>
      <c r="C12" s="3"/>
      <c r="D12" s="3">
        <v>10</v>
      </c>
      <c r="E12" s="5" t="s">
        <v>9</v>
      </c>
      <c r="F12" s="31"/>
      <c r="G12" s="8">
        <f t="shared" si="0"/>
        <v>0</v>
      </c>
      <c r="H12" s="10" t="s">
        <v>10</v>
      </c>
      <c r="I12" s="8">
        <f t="shared" si="1"/>
        <v>0</v>
      </c>
      <c r="J12" s="8">
        <f t="shared" si="2"/>
        <v>0</v>
      </c>
    </row>
    <row r="13" spans="2:10">
      <c r="B13" s="2" t="s">
        <v>155</v>
      </c>
      <c r="C13" s="3"/>
      <c r="D13" s="3">
        <v>9</v>
      </c>
      <c r="E13" s="5" t="s">
        <v>9</v>
      </c>
      <c r="F13" s="31"/>
      <c r="G13" s="8">
        <f t="shared" si="0"/>
        <v>0</v>
      </c>
      <c r="H13" s="10" t="s">
        <v>10</v>
      </c>
      <c r="I13" s="8">
        <f t="shared" si="1"/>
        <v>0</v>
      </c>
      <c r="J13" s="8">
        <f t="shared" si="2"/>
        <v>0</v>
      </c>
    </row>
    <row r="14" spans="2:10">
      <c r="B14" s="2" t="s">
        <v>125</v>
      </c>
      <c r="C14" s="3"/>
      <c r="D14" s="3">
        <v>2</v>
      </c>
      <c r="E14" s="5" t="s">
        <v>9</v>
      </c>
      <c r="F14" s="31"/>
      <c r="G14" s="8">
        <f t="shared" si="0"/>
        <v>0</v>
      </c>
      <c r="H14" s="10" t="s">
        <v>10</v>
      </c>
      <c r="I14" s="8">
        <f t="shared" si="1"/>
        <v>0</v>
      </c>
      <c r="J14" s="8">
        <f t="shared" si="2"/>
        <v>0</v>
      </c>
    </row>
    <row r="15" spans="2:10">
      <c r="B15" s="2" t="s">
        <v>126</v>
      </c>
      <c r="C15" s="3"/>
      <c r="D15" s="3">
        <v>52</v>
      </c>
      <c r="E15" s="5" t="s">
        <v>9</v>
      </c>
      <c r="F15" s="31"/>
      <c r="G15" s="8">
        <f t="shared" si="0"/>
        <v>0</v>
      </c>
      <c r="H15" s="10" t="s">
        <v>10</v>
      </c>
      <c r="I15" s="8">
        <f t="shared" si="1"/>
        <v>0</v>
      </c>
      <c r="J15" s="8">
        <f t="shared" si="2"/>
        <v>0</v>
      </c>
    </row>
    <row r="16" spans="2:10">
      <c r="B16" s="2" t="s">
        <v>127</v>
      </c>
      <c r="C16" s="3"/>
      <c r="D16" s="3">
        <v>33</v>
      </c>
      <c r="E16" s="5" t="s">
        <v>9</v>
      </c>
      <c r="F16" s="31"/>
      <c r="G16" s="8">
        <f t="shared" si="0"/>
        <v>0</v>
      </c>
      <c r="H16" s="10" t="s">
        <v>10</v>
      </c>
      <c r="I16" s="8">
        <f t="shared" si="1"/>
        <v>0</v>
      </c>
      <c r="J16" s="8">
        <f t="shared" si="2"/>
        <v>0</v>
      </c>
    </row>
    <row r="17" spans="2:10">
      <c r="B17" s="2" t="s">
        <v>154</v>
      </c>
      <c r="C17" s="3"/>
      <c r="D17" s="3">
        <v>8</v>
      </c>
      <c r="E17" s="5" t="s">
        <v>9</v>
      </c>
      <c r="F17" s="31"/>
      <c r="G17" s="8">
        <f t="shared" si="0"/>
        <v>0</v>
      </c>
      <c r="H17" s="10" t="s">
        <v>10</v>
      </c>
      <c r="I17" s="8">
        <f t="shared" si="1"/>
        <v>0</v>
      </c>
      <c r="J17" s="8">
        <f t="shared" si="2"/>
        <v>0</v>
      </c>
    </row>
    <row r="18" spans="2:10">
      <c r="B18" s="2" t="s">
        <v>169</v>
      </c>
      <c r="C18" s="3"/>
      <c r="D18" s="3">
        <v>17</v>
      </c>
      <c r="E18" s="5" t="s">
        <v>9</v>
      </c>
      <c r="F18" s="31"/>
      <c r="G18" s="8">
        <f t="shared" si="0"/>
        <v>0</v>
      </c>
      <c r="H18" s="10" t="s">
        <v>10</v>
      </c>
      <c r="I18" s="8">
        <f t="shared" si="1"/>
        <v>0</v>
      </c>
      <c r="J18" s="8">
        <f t="shared" si="2"/>
        <v>0</v>
      </c>
    </row>
    <row r="19" spans="2:10">
      <c r="B19" s="2" t="s">
        <v>128</v>
      </c>
      <c r="C19" s="3"/>
      <c r="D19" s="3">
        <v>79</v>
      </c>
      <c r="E19" s="5" t="s">
        <v>9</v>
      </c>
      <c r="F19" s="31"/>
      <c r="G19" s="8">
        <f t="shared" si="0"/>
        <v>0</v>
      </c>
      <c r="H19" s="10" t="s">
        <v>10</v>
      </c>
      <c r="I19" s="8">
        <f t="shared" si="1"/>
        <v>0</v>
      </c>
      <c r="J19" s="8">
        <f t="shared" si="2"/>
        <v>0</v>
      </c>
    </row>
    <row r="20" spans="2:10">
      <c r="B20" s="2" t="s">
        <v>160</v>
      </c>
      <c r="C20" s="3"/>
      <c r="D20" s="3">
        <v>131</v>
      </c>
      <c r="E20" s="5" t="s">
        <v>9</v>
      </c>
      <c r="F20" s="31"/>
      <c r="G20" s="8">
        <f t="shared" si="0"/>
        <v>0</v>
      </c>
      <c r="H20" s="10" t="s">
        <v>10</v>
      </c>
      <c r="I20" s="8">
        <f t="shared" si="1"/>
        <v>0</v>
      </c>
      <c r="J20" s="8">
        <f t="shared" si="2"/>
        <v>0</v>
      </c>
    </row>
    <row r="21" spans="2:10">
      <c r="B21" s="2" t="s">
        <v>37</v>
      </c>
      <c r="C21" s="3"/>
      <c r="D21" s="3">
        <v>380</v>
      </c>
      <c r="E21" s="5" t="s">
        <v>18</v>
      </c>
      <c r="F21" s="31"/>
      <c r="G21" s="8">
        <f t="shared" si="0"/>
        <v>0</v>
      </c>
      <c r="H21" s="10" t="s">
        <v>10</v>
      </c>
      <c r="I21" s="8">
        <f t="shared" si="1"/>
        <v>0</v>
      </c>
      <c r="J21" s="8">
        <f t="shared" si="2"/>
        <v>0</v>
      </c>
    </row>
    <row r="22" spans="2:10">
      <c r="B22" s="2" t="s">
        <v>38</v>
      </c>
      <c r="C22" s="3"/>
      <c r="D22" s="3">
        <v>935</v>
      </c>
      <c r="E22" s="5" t="s">
        <v>18</v>
      </c>
      <c r="F22" s="31"/>
      <c r="G22" s="8">
        <f t="shared" si="0"/>
        <v>0</v>
      </c>
      <c r="H22" s="10" t="s">
        <v>10</v>
      </c>
      <c r="I22" s="8">
        <f t="shared" si="1"/>
        <v>0</v>
      </c>
      <c r="J22" s="8">
        <f t="shared" si="2"/>
        <v>0</v>
      </c>
    </row>
    <row r="23" spans="2:10">
      <c r="B23" s="2" t="s">
        <v>39</v>
      </c>
      <c r="C23" s="3"/>
      <c r="D23" s="3" t="s">
        <v>61</v>
      </c>
      <c r="E23" s="5" t="s">
        <v>18</v>
      </c>
      <c r="F23" s="31"/>
      <c r="G23" s="8">
        <f t="shared" si="0"/>
        <v>0</v>
      </c>
      <c r="H23" s="10" t="s">
        <v>10</v>
      </c>
      <c r="I23" s="8">
        <f t="shared" si="1"/>
        <v>0</v>
      </c>
      <c r="J23" s="8">
        <f t="shared" si="2"/>
        <v>0</v>
      </c>
    </row>
    <row r="24" spans="2:10">
      <c r="B24" s="2" t="s">
        <v>40</v>
      </c>
      <c r="C24" s="3"/>
      <c r="D24" s="3">
        <v>20</v>
      </c>
      <c r="E24" s="5" t="s">
        <v>18</v>
      </c>
      <c r="F24" s="31"/>
      <c r="G24" s="8">
        <f t="shared" si="0"/>
        <v>0</v>
      </c>
      <c r="H24" s="10" t="s">
        <v>10</v>
      </c>
      <c r="I24" s="8">
        <f t="shared" si="1"/>
        <v>0</v>
      </c>
      <c r="J24" s="8">
        <f t="shared" si="2"/>
        <v>0</v>
      </c>
    </row>
    <row r="25" spans="2:10">
      <c r="B25" s="2" t="s">
        <v>41</v>
      </c>
      <c r="C25" s="3"/>
      <c r="D25" s="3" t="s">
        <v>26</v>
      </c>
      <c r="E25" s="5" t="s">
        <v>18</v>
      </c>
      <c r="F25" s="31"/>
      <c r="G25" s="8">
        <f t="shared" si="0"/>
        <v>0</v>
      </c>
      <c r="H25" s="10" t="s">
        <v>10</v>
      </c>
      <c r="I25" s="8">
        <f t="shared" si="1"/>
        <v>0</v>
      </c>
      <c r="J25" s="8">
        <f t="shared" si="2"/>
        <v>0</v>
      </c>
    </row>
    <row r="26" spans="2:10">
      <c r="B26" s="2" t="s">
        <v>42</v>
      </c>
      <c r="C26" s="3"/>
      <c r="D26" s="3" t="s">
        <v>61</v>
      </c>
      <c r="E26" s="5" t="s">
        <v>43</v>
      </c>
      <c r="F26" s="31"/>
      <c r="G26" s="8">
        <f t="shared" si="0"/>
        <v>0</v>
      </c>
      <c r="H26" s="10" t="s">
        <v>10</v>
      </c>
      <c r="I26" s="8">
        <f t="shared" si="1"/>
        <v>0</v>
      </c>
      <c r="J26" s="8">
        <f t="shared" si="2"/>
        <v>0</v>
      </c>
    </row>
    <row r="27" spans="2:10">
      <c r="B27" s="2" t="s">
        <v>153</v>
      </c>
      <c r="C27" s="3"/>
      <c r="D27" s="3" t="s">
        <v>73</v>
      </c>
      <c r="E27" s="5" t="s">
        <v>9</v>
      </c>
      <c r="F27" s="31"/>
      <c r="G27" s="8">
        <f t="shared" si="0"/>
        <v>0</v>
      </c>
      <c r="H27" s="10" t="s">
        <v>10</v>
      </c>
      <c r="I27" s="8">
        <f t="shared" si="1"/>
        <v>0</v>
      </c>
      <c r="J27" s="8">
        <f t="shared" si="2"/>
        <v>0</v>
      </c>
    </row>
    <row r="28" spans="2:10">
      <c r="B28" s="2" t="s">
        <v>152</v>
      </c>
      <c r="C28" s="3"/>
      <c r="D28" s="3" t="s">
        <v>16</v>
      </c>
      <c r="E28" s="5" t="s">
        <v>9</v>
      </c>
      <c r="F28" s="31"/>
      <c r="G28" s="8">
        <f t="shared" si="0"/>
        <v>0</v>
      </c>
      <c r="H28" s="10" t="s">
        <v>10</v>
      </c>
      <c r="I28" s="8">
        <f t="shared" si="1"/>
        <v>0</v>
      </c>
      <c r="J28" s="8">
        <f t="shared" si="2"/>
        <v>0</v>
      </c>
    </row>
    <row r="29" spans="2:10">
      <c r="B29" s="2" t="s">
        <v>151</v>
      </c>
      <c r="C29" s="3"/>
      <c r="D29" s="3" t="s">
        <v>16</v>
      </c>
      <c r="E29" s="5" t="s">
        <v>9</v>
      </c>
      <c r="F29" s="31"/>
      <c r="G29" s="8">
        <f t="shared" si="0"/>
        <v>0</v>
      </c>
      <c r="H29" s="10" t="s">
        <v>10</v>
      </c>
      <c r="I29" s="8">
        <f t="shared" si="1"/>
        <v>0</v>
      </c>
      <c r="J29" s="8">
        <f t="shared" si="2"/>
        <v>0</v>
      </c>
    </row>
    <row r="30" spans="2:10">
      <c r="B30" s="2" t="s">
        <v>150</v>
      </c>
      <c r="C30" s="3"/>
      <c r="D30" s="3" t="s">
        <v>16</v>
      </c>
      <c r="E30" s="5" t="s">
        <v>9</v>
      </c>
      <c r="F30" s="31"/>
      <c r="G30" s="8">
        <f t="shared" si="0"/>
        <v>0</v>
      </c>
      <c r="H30" s="10" t="s">
        <v>10</v>
      </c>
      <c r="I30" s="8">
        <f t="shared" si="1"/>
        <v>0</v>
      </c>
      <c r="J30" s="8">
        <f t="shared" si="2"/>
        <v>0</v>
      </c>
    </row>
    <row r="31" spans="2:10">
      <c r="B31" s="2" t="s">
        <v>133</v>
      </c>
      <c r="C31" s="3"/>
      <c r="D31" s="3" t="s">
        <v>16</v>
      </c>
      <c r="E31" s="5" t="s">
        <v>9</v>
      </c>
      <c r="F31" s="31"/>
      <c r="G31" s="8">
        <f t="shared" si="0"/>
        <v>0</v>
      </c>
      <c r="H31" s="10" t="s">
        <v>10</v>
      </c>
      <c r="I31" s="8">
        <f t="shared" si="1"/>
        <v>0</v>
      </c>
      <c r="J31" s="8">
        <f t="shared" si="2"/>
        <v>0</v>
      </c>
    </row>
    <row r="32" spans="2:10">
      <c r="B32" s="2" t="s">
        <v>137</v>
      </c>
      <c r="C32" s="3"/>
      <c r="D32" s="25">
        <v>1</v>
      </c>
      <c r="E32" s="3" t="s">
        <v>9</v>
      </c>
      <c r="F32" s="30"/>
      <c r="G32" s="8">
        <f t="shared" si="0"/>
        <v>0</v>
      </c>
      <c r="H32" s="10" t="s">
        <v>10</v>
      </c>
      <c r="I32" s="8">
        <f t="shared" ref="I32:I34" si="12">G32*H32</f>
        <v>0</v>
      </c>
      <c r="J32" s="8">
        <f t="shared" ref="J32:J34" si="13">G32+I32</f>
        <v>0</v>
      </c>
    </row>
    <row r="33" spans="2:10">
      <c r="B33" s="2" t="s">
        <v>149</v>
      </c>
      <c r="C33" s="3"/>
      <c r="D33" s="25">
        <v>3</v>
      </c>
      <c r="E33" s="3" t="s">
        <v>9</v>
      </c>
      <c r="F33" s="30"/>
      <c r="G33" s="8">
        <f t="shared" si="0"/>
        <v>0</v>
      </c>
      <c r="H33" s="10" t="s">
        <v>10</v>
      </c>
      <c r="I33" s="8">
        <f t="shared" si="12"/>
        <v>0</v>
      </c>
      <c r="J33" s="8">
        <f t="shared" si="13"/>
        <v>0</v>
      </c>
    </row>
    <row r="34" spans="2:10">
      <c r="B34" s="2" t="s">
        <v>148</v>
      </c>
      <c r="C34" s="3"/>
      <c r="D34" s="25">
        <v>1</v>
      </c>
      <c r="E34" s="3" t="s">
        <v>9</v>
      </c>
      <c r="F34" s="30"/>
      <c r="G34" s="8">
        <f t="shared" si="0"/>
        <v>0</v>
      </c>
      <c r="H34" s="10" t="s">
        <v>10</v>
      </c>
      <c r="I34" s="8">
        <f t="shared" si="12"/>
        <v>0</v>
      </c>
      <c r="J34" s="8">
        <f t="shared" si="13"/>
        <v>0</v>
      </c>
    </row>
    <row r="35" spans="2:10">
      <c r="B35" s="2" t="s">
        <v>147</v>
      </c>
      <c r="C35" s="3"/>
      <c r="D35" s="3" t="s">
        <v>74</v>
      </c>
      <c r="E35" s="5" t="s">
        <v>9</v>
      </c>
      <c r="F35" s="31"/>
      <c r="G35" s="8">
        <f t="shared" si="0"/>
        <v>0</v>
      </c>
      <c r="H35" s="10" t="s">
        <v>10</v>
      </c>
      <c r="I35" s="8">
        <f t="shared" si="1"/>
        <v>0</v>
      </c>
      <c r="J35" s="8">
        <f t="shared" si="2"/>
        <v>0</v>
      </c>
    </row>
    <row r="36" spans="2:10">
      <c r="B36" s="2" t="s">
        <v>136</v>
      </c>
      <c r="C36" s="3"/>
      <c r="D36" s="3" t="s">
        <v>16</v>
      </c>
      <c r="E36" s="5" t="s">
        <v>9</v>
      </c>
      <c r="F36" s="31"/>
      <c r="G36" s="8">
        <f t="shared" si="0"/>
        <v>0</v>
      </c>
      <c r="H36" s="10" t="s">
        <v>10</v>
      </c>
      <c r="I36" s="8">
        <f t="shared" si="1"/>
        <v>0</v>
      </c>
      <c r="J36" s="8">
        <f t="shared" si="2"/>
        <v>0</v>
      </c>
    </row>
    <row r="37" spans="2:10">
      <c r="B37" s="2" t="s">
        <v>140</v>
      </c>
      <c r="C37" s="3"/>
      <c r="D37" s="3" t="s">
        <v>45</v>
      </c>
      <c r="E37" s="5" t="s">
        <v>9</v>
      </c>
      <c r="F37" s="31"/>
      <c r="G37" s="8">
        <f t="shared" si="0"/>
        <v>0</v>
      </c>
      <c r="H37" s="10" t="s">
        <v>10</v>
      </c>
      <c r="I37" s="8">
        <f t="shared" si="1"/>
        <v>0</v>
      </c>
      <c r="J37" s="8">
        <f t="shared" si="2"/>
        <v>0</v>
      </c>
    </row>
    <row r="38" spans="2:10">
      <c r="B38" s="2" t="s">
        <v>146</v>
      </c>
      <c r="C38" s="3"/>
      <c r="D38" s="3" t="s">
        <v>16</v>
      </c>
      <c r="E38" s="5" t="s">
        <v>9</v>
      </c>
      <c r="F38" s="31"/>
      <c r="G38" s="8">
        <f t="shared" si="0"/>
        <v>0</v>
      </c>
      <c r="H38" s="10" t="s">
        <v>10</v>
      </c>
      <c r="I38" s="8">
        <f t="shared" si="1"/>
        <v>0</v>
      </c>
      <c r="J38" s="8">
        <f t="shared" si="2"/>
        <v>0</v>
      </c>
    </row>
    <row r="39" spans="2:10">
      <c r="B39" s="2" t="s">
        <v>145</v>
      </c>
      <c r="C39" s="3"/>
      <c r="D39" s="3" t="s">
        <v>33</v>
      </c>
      <c r="E39" s="5" t="s">
        <v>46</v>
      </c>
      <c r="F39" s="31"/>
      <c r="G39" s="8">
        <f t="shared" si="0"/>
        <v>0</v>
      </c>
      <c r="H39" s="10" t="s">
        <v>10</v>
      </c>
      <c r="I39" s="8">
        <f t="shared" si="1"/>
        <v>0</v>
      </c>
      <c r="J39" s="8">
        <f t="shared" si="2"/>
        <v>0</v>
      </c>
    </row>
    <row r="40" spans="2:10">
      <c r="B40" s="2" t="s">
        <v>47</v>
      </c>
      <c r="C40" s="3"/>
      <c r="D40" s="3" t="s">
        <v>30</v>
      </c>
      <c r="E40" s="5" t="s">
        <v>48</v>
      </c>
      <c r="F40" s="31"/>
      <c r="G40" s="8">
        <f t="shared" si="0"/>
        <v>0</v>
      </c>
      <c r="H40" s="10" t="s">
        <v>10</v>
      </c>
      <c r="I40" s="8">
        <f t="shared" si="1"/>
        <v>0</v>
      </c>
      <c r="J40" s="8">
        <f t="shared" si="2"/>
        <v>0</v>
      </c>
    </row>
    <row r="41" spans="2:10">
      <c r="B41" s="2" t="s">
        <v>120</v>
      </c>
      <c r="C41" s="3"/>
      <c r="D41" s="3" t="s">
        <v>65</v>
      </c>
      <c r="E41" s="5" t="s">
        <v>9</v>
      </c>
      <c r="F41" s="31"/>
      <c r="G41" s="8">
        <f t="shared" si="0"/>
        <v>0</v>
      </c>
      <c r="H41" s="10" t="s">
        <v>10</v>
      </c>
      <c r="I41" s="8">
        <f t="shared" si="1"/>
        <v>0</v>
      </c>
      <c r="J41" s="8">
        <f t="shared" si="2"/>
        <v>0</v>
      </c>
    </row>
    <row r="42" spans="2:10">
      <c r="B42" s="2" t="s">
        <v>80</v>
      </c>
      <c r="C42" s="3"/>
      <c r="D42" s="3" t="s">
        <v>32</v>
      </c>
      <c r="E42" s="5" t="s">
        <v>9</v>
      </c>
      <c r="F42" s="31"/>
      <c r="G42" s="8">
        <f t="shared" si="0"/>
        <v>0</v>
      </c>
      <c r="H42" s="10" t="s">
        <v>10</v>
      </c>
      <c r="I42" s="8">
        <f t="shared" si="1"/>
        <v>0</v>
      </c>
      <c r="J42" s="8">
        <f t="shared" si="2"/>
        <v>0</v>
      </c>
    </row>
    <row r="43" spans="2:10">
      <c r="B43" s="2" t="s">
        <v>69</v>
      </c>
      <c r="C43" s="3"/>
      <c r="D43" s="3" t="s">
        <v>32</v>
      </c>
      <c r="E43" s="5" t="s">
        <v>9</v>
      </c>
      <c r="F43" s="31"/>
      <c r="G43" s="8">
        <f t="shared" si="0"/>
        <v>0</v>
      </c>
      <c r="H43" s="10" t="s">
        <v>10</v>
      </c>
      <c r="I43" s="8">
        <f t="shared" si="1"/>
        <v>0</v>
      </c>
      <c r="J43" s="8">
        <f t="shared" si="2"/>
        <v>0</v>
      </c>
    </row>
    <row r="44" spans="2:10">
      <c r="B44" s="2" t="s">
        <v>144</v>
      </c>
      <c r="C44" s="3"/>
      <c r="D44" s="3" t="s">
        <v>31</v>
      </c>
      <c r="E44" s="5" t="s">
        <v>9</v>
      </c>
      <c r="F44" s="31"/>
      <c r="G44" s="8">
        <f t="shared" si="0"/>
        <v>0</v>
      </c>
      <c r="H44" s="10" t="s">
        <v>10</v>
      </c>
      <c r="I44" s="8">
        <f t="shared" si="1"/>
        <v>0</v>
      </c>
      <c r="J44" s="8">
        <f t="shared" si="2"/>
        <v>0</v>
      </c>
    </row>
    <row r="45" spans="2:10">
      <c r="B45" s="2" t="s">
        <v>25</v>
      </c>
      <c r="C45" s="3"/>
      <c r="D45" s="3" t="s">
        <v>75</v>
      </c>
      <c r="E45" s="5" t="s">
        <v>56</v>
      </c>
      <c r="F45" s="31"/>
      <c r="G45" s="8">
        <f t="shared" si="0"/>
        <v>0</v>
      </c>
      <c r="H45" s="10" t="s">
        <v>10</v>
      </c>
      <c r="I45" s="8">
        <f t="shared" si="1"/>
        <v>0</v>
      </c>
      <c r="J45" s="8">
        <f t="shared" si="2"/>
        <v>0</v>
      </c>
    </row>
    <row r="46" spans="2:10">
      <c r="B46" s="2" t="s">
        <v>72</v>
      </c>
      <c r="C46" s="3"/>
      <c r="D46" s="3" t="s">
        <v>16</v>
      </c>
      <c r="E46" s="5" t="s">
        <v>24</v>
      </c>
      <c r="F46" s="31"/>
      <c r="G46" s="8">
        <f t="shared" si="0"/>
        <v>0</v>
      </c>
      <c r="H46" s="10" t="s">
        <v>10</v>
      </c>
      <c r="I46" s="8">
        <f t="shared" si="1"/>
        <v>0</v>
      </c>
      <c r="J46" s="8">
        <f t="shared" si="2"/>
        <v>0</v>
      </c>
    </row>
    <row r="47" spans="2:10">
      <c r="B47" s="2" t="s">
        <v>28</v>
      </c>
      <c r="C47" s="3"/>
      <c r="D47" s="3" t="s">
        <v>16</v>
      </c>
      <c r="E47" s="5" t="s">
        <v>24</v>
      </c>
      <c r="F47" s="31"/>
      <c r="G47" s="8">
        <f t="shared" si="0"/>
        <v>0</v>
      </c>
      <c r="H47" s="10" t="s">
        <v>10</v>
      </c>
      <c r="I47" s="8">
        <f t="shared" si="1"/>
        <v>0</v>
      </c>
      <c r="J47" s="8">
        <f t="shared" si="2"/>
        <v>0</v>
      </c>
    </row>
    <row r="48" spans="2:10">
      <c r="B48" s="2" t="s">
        <v>50</v>
      </c>
      <c r="C48" s="3"/>
      <c r="D48" s="3">
        <v>2.5</v>
      </c>
      <c r="E48" s="5" t="s">
        <v>51</v>
      </c>
      <c r="F48" s="31"/>
      <c r="G48" s="8">
        <f t="shared" si="0"/>
        <v>0</v>
      </c>
      <c r="H48" s="10" t="s">
        <v>10</v>
      </c>
      <c r="I48" s="8">
        <f t="shared" si="1"/>
        <v>0</v>
      </c>
      <c r="J48" s="8">
        <f t="shared" si="2"/>
        <v>0</v>
      </c>
    </row>
    <row r="49" spans="2:10">
      <c r="B49" s="2" t="s">
        <v>49</v>
      </c>
      <c r="C49" s="3"/>
      <c r="D49" s="3" t="s">
        <v>16</v>
      </c>
      <c r="E49" s="5" t="s">
        <v>24</v>
      </c>
      <c r="F49" s="31"/>
      <c r="G49" s="8">
        <f t="shared" si="0"/>
        <v>0</v>
      </c>
      <c r="H49" s="10" t="s">
        <v>10</v>
      </c>
      <c r="I49" s="8">
        <f t="shared" si="1"/>
        <v>0</v>
      </c>
      <c r="J49" s="8">
        <f t="shared" si="2"/>
        <v>0</v>
      </c>
    </row>
    <row r="50" spans="2:10">
      <c r="B50" s="2" t="s">
        <v>52</v>
      </c>
      <c r="C50" s="3"/>
      <c r="D50" s="3" t="s">
        <v>53</v>
      </c>
      <c r="E50" s="5" t="s">
        <v>56</v>
      </c>
      <c r="F50" s="31"/>
      <c r="G50" s="8">
        <f t="shared" si="0"/>
        <v>0</v>
      </c>
      <c r="H50" s="10" t="s">
        <v>10</v>
      </c>
      <c r="I50" s="8">
        <f t="shared" si="1"/>
        <v>0</v>
      </c>
      <c r="J50" s="8">
        <f t="shared" si="2"/>
        <v>0</v>
      </c>
    </row>
    <row r="51" spans="2:10" ht="21">
      <c r="B51" s="38" t="s">
        <v>83</v>
      </c>
      <c r="C51" s="39"/>
      <c r="D51" s="39"/>
      <c r="E51" s="39"/>
      <c r="F51" s="39"/>
      <c r="G51" s="39"/>
      <c r="H51" s="39"/>
      <c r="I51" s="39"/>
      <c r="J51" s="39"/>
    </row>
    <row r="52" spans="2:10">
      <c r="B52" s="2" t="s">
        <v>76</v>
      </c>
      <c r="C52" s="3"/>
      <c r="D52" s="3" t="s">
        <v>66</v>
      </c>
      <c r="E52" s="5" t="s">
        <v>18</v>
      </c>
      <c r="F52" s="31"/>
      <c r="G52" s="8">
        <f t="shared" si="0"/>
        <v>0</v>
      </c>
      <c r="H52" s="10" t="s">
        <v>10</v>
      </c>
      <c r="I52" s="8">
        <f t="shared" si="1"/>
        <v>0</v>
      </c>
      <c r="J52" s="8">
        <f t="shared" si="2"/>
        <v>0</v>
      </c>
    </row>
    <row r="53" spans="2:10">
      <c r="B53" s="2" t="s">
        <v>142</v>
      </c>
      <c r="C53" s="3"/>
      <c r="D53" s="3" t="s">
        <v>16</v>
      </c>
      <c r="E53" s="5" t="s">
        <v>9</v>
      </c>
      <c r="F53" s="31"/>
      <c r="G53" s="8">
        <f t="shared" si="0"/>
        <v>0</v>
      </c>
      <c r="H53" s="10" t="s">
        <v>10</v>
      </c>
      <c r="I53" s="8">
        <f t="shared" si="1"/>
        <v>0</v>
      </c>
      <c r="J53" s="8">
        <f t="shared" si="2"/>
        <v>0</v>
      </c>
    </row>
    <row r="54" spans="2:10">
      <c r="B54" s="2" t="s">
        <v>143</v>
      </c>
      <c r="C54" s="3"/>
      <c r="D54" s="3">
        <v>3</v>
      </c>
      <c r="E54" s="5" t="s">
        <v>9</v>
      </c>
      <c r="F54" s="31"/>
      <c r="G54" s="8">
        <f t="shared" si="0"/>
        <v>0</v>
      </c>
      <c r="H54" s="10" t="s">
        <v>10</v>
      </c>
      <c r="I54" s="8">
        <f t="shared" si="1"/>
        <v>0</v>
      </c>
      <c r="J54" s="8">
        <f t="shared" si="2"/>
        <v>0</v>
      </c>
    </row>
    <row r="55" spans="2:10">
      <c r="B55" s="2" t="s">
        <v>77</v>
      </c>
      <c r="C55" s="3"/>
      <c r="D55" s="3" t="s">
        <v>16</v>
      </c>
      <c r="E55" s="5" t="s">
        <v>9</v>
      </c>
      <c r="F55" s="31"/>
      <c r="G55" s="8">
        <f t="shared" si="0"/>
        <v>0</v>
      </c>
      <c r="H55" s="10" t="s">
        <v>10</v>
      </c>
      <c r="I55" s="8">
        <f t="shared" si="1"/>
        <v>0</v>
      </c>
      <c r="J55" s="8">
        <f t="shared" si="2"/>
        <v>0</v>
      </c>
    </row>
    <row r="56" spans="2:10">
      <c r="B56" s="2" t="s">
        <v>81</v>
      </c>
      <c r="C56" s="3"/>
      <c r="D56" s="3" t="s">
        <v>16</v>
      </c>
      <c r="E56" s="5" t="s">
        <v>9</v>
      </c>
      <c r="F56" s="31"/>
      <c r="G56" s="8">
        <f t="shared" si="0"/>
        <v>0</v>
      </c>
      <c r="H56" s="10" t="s">
        <v>10</v>
      </c>
      <c r="I56" s="8">
        <f t="shared" si="1"/>
        <v>0</v>
      </c>
      <c r="J56" s="8">
        <f t="shared" si="2"/>
        <v>0</v>
      </c>
    </row>
    <row r="57" spans="2:10">
      <c r="B57" s="2" t="s">
        <v>78</v>
      </c>
      <c r="C57" s="3"/>
      <c r="D57" s="3">
        <v>20</v>
      </c>
      <c r="E57" s="5" t="s">
        <v>18</v>
      </c>
      <c r="F57" s="31"/>
      <c r="G57" s="8">
        <f t="shared" si="0"/>
        <v>0</v>
      </c>
      <c r="H57" s="10" t="s">
        <v>10</v>
      </c>
      <c r="I57" s="8">
        <f t="shared" si="1"/>
        <v>0</v>
      </c>
      <c r="J57" s="8">
        <f t="shared" si="2"/>
        <v>0</v>
      </c>
    </row>
    <row r="58" spans="2:10">
      <c r="B58" s="2" t="s">
        <v>79</v>
      </c>
      <c r="C58" s="3"/>
      <c r="D58" s="3">
        <v>50</v>
      </c>
      <c r="E58" s="5" t="s">
        <v>18</v>
      </c>
      <c r="F58" s="31"/>
      <c r="G58" s="8">
        <f t="shared" si="0"/>
        <v>0</v>
      </c>
      <c r="H58" s="10" t="s">
        <v>10</v>
      </c>
      <c r="I58" s="8">
        <f t="shared" si="1"/>
        <v>0</v>
      </c>
      <c r="J58" s="8">
        <f t="shared" si="2"/>
        <v>0</v>
      </c>
    </row>
    <row r="59" spans="2:10" ht="15.75">
      <c r="G59" s="15">
        <f>SUM(G52:G58,G4:G50)</f>
        <v>0</v>
      </c>
      <c r="H59" s="16"/>
      <c r="I59" s="15">
        <f>SUM(I52:I58,I4:I50)</f>
        <v>0</v>
      </c>
      <c r="J59" s="15">
        <f>SUM(J52:J58,J4:J50)</f>
        <v>0</v>
      </c>
    </row>
  </sheetData>
  <sheetProtection password="CC1A" sheet="1" objects="1" scenarios="1" selectLockedCells="1"/>
  <mergeCells count="2">
    <mergeCell ref="B3:J3"/>
    <mergeCell ref="B51:J51"/>
  </mergeCells>
  <pageMargins left="0.7" right="0.7" top="0.78740157499999996" bottom="0.78740157499999996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6"/>
  <sheetViews>
    <sheetView topLeftCell="A7" workbookViewId="0">
      <selection activeCell="F15" sqref="F15"/>
    </sheetView>
  </sheetViews>
  <sheetFormatPr defaultColWidth="42.140625" defaultRowHeight="15"/>
  <cols>
    <col min="1" max="1" width="4.42578125" customWidth="1"/>
    <col min="2" max="2" width="61" bestFit="1" customWidth="1"/>
    <col min="3" max="3" width="7.85546875" customWidth="1"/>
    <col min="4" max="4" width="9.5703125" style="4" customWidth="1"/>
    <col min="5" max="5" width="6.5703125" style="4" customWidth="1"/>
    <col min="6" max="6" width="12" customWidth="1"/>
    <col min="7" max="7" width="14.85546875" bestFit="1" customWidth="1"/>
    <col min="8" max="8" width="9.42578125" style="4" customWidth="1"/>
    <col min="9" max="9" width="13.7109375" bestFit="1" customWidth="1"/>
    <col min="10" max="10" width="15" customWidth="1"/>
  </cols>
  <sheetData>
    <row r="1" spans="2:11" ht="9" customHeight="1"/>
    <row r="2" spans="2:11">
      <c r="B2" s="14" t="s">
        <v>0</v>
      </c>
      <c r="C2" s="12" t="s">
        <v>82</v>
      </c>
      <c r="D2" s="12" t="s">
        <v>1</v>
      </c>
      <c r="E2" s="13" t="s">
        <v>2</v>
      </c>
      <c r="F2" s="6" t="s">
        <v>3</v>
      </c>
      <c r="G2" s="6" t="s">
        <v>4</v>
      </c>
      <c r="H2" s="6" t="s">
        <v>5</v>
      </c>
      <c r="I2" s="11" t="s">
        <v>6</v>
      </c>
      <c r="J2" s="11" t="s">
        <v>7</v>
      </c>
      <c r="K2" s="1"/>
    </row>
    <row r="3" spans="2:11" ht="21">
      <c r="B3" s="38" t="s">
        <v>89</v>
      </c>
      <c r="C3" s="39"/>
      <c r="D3" s="39"/>
      <c r="E3" s="39"/>
      <c r="F3" s="39"/>
      <c r="G3" s="39"/>
      <c r="H3" s="39"/>
      <c r="I3" s="39"/>
      <c r="J3" s="39"/>
    </row>
    <row r="4" spans="2:11">
      <c r="B4" s="2" t="s">
        <v>86</v>
      </c>
      <c r="C4" s="3"/>
      <c r="D4" s="3">
        <v>22</v>
      </c>
      <c r="E4" s="5" t="s">
        <v>9</v>
      </c>
      <c r="F4" s="31"/>
      <c r="G4" s="8">
        <f t="shared" ref="G4:G45" si="0">D4*F4</f>
        <v>0</v>
      </c>
      <c r="H4" s="10" t="s">
        <v>10</v>
      </c>
      <c r="I4" s="8">
        <f>G4*H4</f>
        <v>0</v>
      </c>
      <c r="J4" s="8">
        <f>G4+I4</f>
        <v>0</v>
      </c>
    </row>
    <row r="5" spans="2:11">
      <c r="B5" s="2" t="s">
        <v>116</v>
      </c>
      <c r="C5" s="3"/>
      <c r="D5" s="3">
        <v>15</v>
      </c>
      <c r="E5" s="5" t="s">
        <v>9</v>
      </c>
      <c r="F5" s="31"/>
      <c r="G5" s="8">
        <f t="shared" si="0"/>
        <v>0</v>
      </c>
      <c r="H5" s="10" t="s">
        <v>10</v>
      </c>
      <c r="I5" s="8">
        <f t="shared" ref="I5:I40" si="1">G5*H5</f>
        <v>0</v>
      </c>
      <c r="J5" s="8">
        <f t="shared" ref="J5:J40" si="2">G5+I5</f>
        <v>0</v>
      </c>
    </row>
    <row r="6" spans="2:11">
      <c r="B6" s="2" t="s">
        <v>119</v>
      </c>
      <c r="C6" s="3"/>
      <c r="D6" s="3" t="s">
        <v>58</v>
      </c>
      <c r="E6" s="5" t="s">
        <v>9</v>
      </c>
      <c r="F6" s="31"/>
      <c r="G6" s="8">
        <f t="shared" si="0"/>
        <v>0</v>
      </c>
      <c r="H6" s="10" t="s">
        <v>10</v>
      </c>
      <c r="I6" s="8">
        <f t="shared" si="1"/>
        <v>0</v>
      </c>
      <c r="J6" s="8">
        <f t="shared" si="2"/>
        <v>0</v>
      </c>
    </row>
    <row r="7" spans="2:11">
      <c r="B7" s="2" t="s">
        <v>88</v>
      </c>
      <c r="C7" s="25"/>
      <c r="D7" s="3">
        <v>15</v>
      </c>
      <c r="E7" s="27" t="s">
        <v>9</v>
      </c>
      <c r="F7" s="31"/>
      <c r="G7" s="8">
        <f t="shared" ref="G7" si="3">D7*F7</f>
        <v>0</v>
      </c>
      <c r="H7" s="10" t="s">
        <v>10</v>
      </c>
      <c r="I7" s="8">
        <f t="shared" ref="I7" si="4">G7*H7</f>
        <v>0</v>
      </c>
      <c r="J7" s="8">
        <f t="shared" ref="J7" si="5">G7+I7</f>
        <v>0</v>
      </c>
    </row>
    <row r="8" spans="2:11">
      <c r="B8" s="2" t="s">
        <v>121</v>
      </c>
      <c r="C8" s="3"/>
      <c r="D8" s="3" t="s">
        <v>32</v>
      </c>
      <c r="E8" s="5" t="s">
        <v>9</v>
      </c>
      <c r="F8" s="31"/>
      <c r="G8" s="8">
        <f t="shared" si="0"/>
        <v>0</v>
      </c>
      <c r="H8" s="10" t="s">
        <v>10</v>
      </c>
      <c r="I8" s="8">
        <f t="shared" si="1"/>
        <v>0</v>
      </c>
      <c r="J8" s="8">
        <f t="shared" si="2"/>
        <v>0</v>
      </c>
    </row>
    <row r="9" spans="2:11">
      <c r="B9" s="2" t="s">
        <v>122</v>
      </c>
      <c r="C9" s="3"/>
      <c r="D9" s="3" t="s">
        <v>32</v>
      </c>
      <c r="E9" s="5" t="s">
        <v>9</v>
      </c>
      <c r="F9" s="31"/>
      <c r="G9" s="8">
        <f t="shared" si="0"/>
        <v>0</v>
      </c>
      <c r="H9" s="10" t="s">
        <v>10</v>
      </c>
      <c r="I9" s="8">
        <f t="shared" si="1"/>
        <v>0</v>
      </c>
      <c r="J9" s="8">
        <f t="shared" si="2"/>
        <v>0</v>
      </c>
    </row>
    <row r="10" spans="2:11">
      <c r="B10" s="2" t="s">
        <v>159</v>
      </c>
      <c r="C10" s="3"/>
      <c r="D10" s="3" t="s">
        <v>17</v>
      </c>
      <c r="E10" s="5" t="s">
        <v>9</v>
      </c>
      <c r="F10" s="31"/>
      <c r="G10" s="8">
        <f t="shared" si="0"/>
        <v>0</v>
      </c>
      <c r="H10" s="10" t="s">
        <v>10</v>
      </c>
      <c r="I10" s="8">
        <f t="shared" si="1"/>
        <v>0</v>
      </c>
      <c r="J10" s="8">
        <f t="shared" si="2"/>
        <v>0</v>
      </c>
    </row>
    <row r="11" spans="2:11">
      <c r="B11" s="2" t="s">
        <v>124</v>
      </c>
      <c r="C11" s="3"/>
      <c r="D11" s="3">
        <v>10</v>
      </c>
      <c r="E11" s="5" t="s">
        <v>9</v>
      </c>
      <c r="F11" s="31"/>
      <c r="G11" s="8">
        <f t="shared" si="0"/>
        <v>0</v>
      </c>
      <c r="H11" s="10" t="s">
        <v>10</v>
      </c>
      <c r="I11" s="8">
        <f t="shared" si="1"/>
        <v>0</v>
      </c>
      <c r="J11" s="8">
        <f t="shared" si="2"/>
        <v>0</v>
      </c>
    </row>
    <row r="12" spans="2:11">
      <c r="B12" s="2" t="s">
        <v>158</v>
      </c>
      <c r="C12" s="3"/>
      <c r="D12" s="3">
        <v>10</v>
      </c>
      <c r="E12" s="5" t="s">
        <v>9</v>
      </c>
      <c r="F12" s="31"/>
      <c r="G12" s="8">
        <f t="shared" si="0"/>
        <v>0</v>
      </c>
      <c r="H12" s="10" t="s">
        <v>10</v>
      </c>
      <c r="I12" s="8">
        <f t="shared" si="1"/>
        <v>0</v>
      </c>
      <c r="J12" s="8">
        <f t="shared" si="2"/>
        <v>0</v>
      </c>
    </row>
    <row r="13" spans="2:11">
      <c r="B13" s="2" t="s">
        <v>125</v>
      </c>
      <c r="C13" s="3"/>
      <c r="D13" s="3" t="s">
        <v>31</v>
      </c>
      <c r="E13" s="5" t="s">
        <v>9</v>
      </c>
      <c r="F13" s="31"/>
      <c r="G13" s="8">
        <f t="shared" si="0"/>
        <v>0</v>
      </c>
      <c r="H13" s="10" t="s">
        <v>10</v>
      </c>
      <c r="I13" s="8">
        <f t="shared" si="1"/>
        <v>0</v>
      </c>
      <c r="J13" s="8">
        <f t="shared" si="2"/>
        <v>0</v>
      </c>
    </row>
    <row r="14" spans="2:11">
      <c r="B14" s="2" t="s">
        <v>126</v>
      </c>
      <c r="C14" s="3"/>
      <c r="D14" s="3">
        <v>48</v>
      </c>
      <c r="E14" s="5" t="s">
        <v>9</v>
      </c>
      <c r="F14" s="31"/>
      <c r="G14" s="8">
        <f t="shared" si="0"/>
        <v>0</v>
      </c>
      <c r="H14" s="10" t="s">
        <v>10</v>
      </c>
      <c r="I14" s="8">
        <f t="shared" si="1"/>
        <v>0</v>
      </c>
      <c r="J14" s="8">
        <f t="shared" si="2"/>
        <v>0</v>
      </c>
    </row>
    <row r="15" spans="2:11">
      <c r="B15" s="2" t="s">
        <v>127</v>
      </c>
      <c r="C15" s="3"/>
      <c r="D15" s="3">
        <v>18</v>
      </c>
      <c r="E15" s="5" t="s">
        <v>9</v>
      </c>
      <c r="F15" s="31"/>
      <c r="G15" s="8">
        <f t="shared" si="0"/>
        <v>0</v>
      </c>
      <c r="H15" s="10" t="s">
        <v>10</v>
      </c>
      <c r="I15" s="8">
        <f t="shared" si="1"/>
        <v>0</v>
      </c>
      <c r="J15" s="8">
        <f t="shared" si="2"/>
        <v>0</v>
      </c>
    </row>
    <row r="16" spans="2:11">
      <c r="B16" s="2" t="s">
        <v>154</v>
      </c>
      <c r="C16" s="3"/>
      <c r="D16" s="3" t="s">
        <v>34</v>
      </c>
      <c r="E16" s="5" t="s">
        <v>9</v>
      </c>
      <c r="F16" s="31"/>
      <c r="G16" s="8">
        <f t="shared" si="0"/>
        <v>0</v>
      </c>
      <c r="H16" s="10" t="s">
        <v>10</v>
      </c>
      <c r="I16" s="8">
        <f t="shared" si="1"/>
        <v>0</v>
      </c>
      <c r="J16" s="8">
        <f t="shared" si="2"/>
        <v>0</v>
      </c>
    </row>
    <row r="17" spans="2:10">
      <c r="B17" s="2" t="s">
        <v>166</v>
      </c>
      <c r="C17" s="3"/>
      <c r="D17" s="3">
        <v>17</v>
      </c>
      <c r="E17" s="5" t="s">
        <v>9</v>
      </c>
      <c r="F17" s="31"/>
      <c r="G17" s="8">
        <f t="shared" si="0"/>
        <v>0</v>
      </c>
      <c r="H17" s="10" t="s">
        <v>10</v>
      </c>
      <c r="I17" s="8">
        <f t="shared" si="1"/>
        <v>0</v>
      </c>
      <c r="J17" s="8">
        <f t="shared" si="2"/>
        <v>0</v>
      </c>
    </row>
    <row r="18" spans="2:10">
      <c r="B18" s="2" t="s">
        <v>57</v>
      </c>
      <c r="C18" s="3"/>
      <c r="D18" s="3" t="s">
        <v>60</v>
      </c>
      <c r="E18" s="5" t="s">
        <v>9</v>
      </c>
      <c r="F18" s="31"/>
      <c r="G18" s="8">
        <f t="shared" si="0"/>
        <v>0</v>
      </c>
      <c r="H18" s="10" t="s">
        <v>10</v>
      </c>
      <c r="I18" s="8">
        <f t="shared" si="1"/>
        <v>0</v>
      </c>
      <c r="J18" s="8">
        <f t="shared" si="2"/>
        <v>0</v>
      </c>
    </row>
    <row r="19" spans="2:10">
      <c r="B19" s="2" t="s">
        <v>168</v>
      </c>
      <c r="C19" s="3"/>
      <c r="D19" s="3">
        <v>165</v>
      </c>
      <c r="E19" s="5" t="s">
        <v>9</v>
      </c>
      <c r="F19" s="31"/>
      <c r="G19" s="8">
        <f t="shared" si="0"/>
        <v>0</v>
      </c>
      <c r="H19" s="10" t="s">
        <v>10</v>
      </c>
      <c r="I19" s="8">
        <f t="shared" si="1"/>
        <v>0</v>
      </c>
      <c r="J19" s="8">
        <f t="shared" si="2"/>
        <v>0</v>
      </c>
    </row>
    <row r="20" spans="2:10">
      <c r="B20" s="2" t="s">
        <v>37</v>
      </c>
      <c r="C20" s="3"/>
      <c r="D20" s="3">
        <v>190</v>
      </c>
      <c r="E20" s="5" t="s">
        <v>18</v>
      </c>
      <c r="F20" s="31"/>
      <c r="G20" s="8">
        <f t="shared" si="0"/>
        <v>0</v>
      </c>
      <c r="H20" s="10" t="s">
        <v>10</v>
      </c>
      <c r="I20" s="8">
        <f t="shared" si="1"/>
        <v>0</v>
      </c>
      <c r="J20" s="8">
        <f t="shared" si="2"/>
        <v>0</v>
      </c>
    </row>
    <row r="21" spans="2:10">
      <c r="B21" s="2" t="s">
        <v>38</v>
      </c>
      <c r="C21" s="3"/>
      <c r="D21" s="3">
        <v>720</v>
      </c>
      <c r="E21" s="5" t="s">
        <v>18</v>
      </c>
      <c r="F21" s="31"/>
      <c r="G21" s="8">
        <f t="shared" si="0"/>
        <v>0</v>
      </c>
      <c r="H21" s="10" t="s">
        <v>10</v>
      </c>
      <c r="I21" s="8">
        <f t="shared" si="1"/>
        <v>0</v>
      </c>
      <c r="J21" s="8">
        <f t="shared" si="2"/>
        <v>0</v>
      </c>
    </row>
    <row r="22" spans="2:10">
      <c r="B22" s="2" t="s">
        <v>39</v>
      </c>
      <c r="C22" s="3"/>
      <c r="D22" s="3">
        <v>70</v>
      </c>
      <c r="E22" s="5" t="s">
        <v>18</v>
      </c>
      <c r="F22" s="31"/>
      <c r="G22" s="8">
        <f t="shared" si="0"/>
        <v>0</v>
      </c>
      <c r="H22" s="10" t="s">
        <v>10</v>
      </c>
      <c r="I22" s="8">
        <f t="shared" si="1"/>
        <v>0</v>
      </c>
      <c r="J22" s="8">
        <f t="shared" si="2"/>
        <v>0</v>
      </c>
    </row>
    <row r="23" spans="2:10">
      <c r="B23" s="2" t="s">
        <v>40</v>
      </c>
      <c r="C23" s="3"/>
      <c r="D23" s="3">
        <v>50</v>
      </c>
      <c r="E23" s="5" t="s">
        <v>18</v>
      </c>
      <c r="F23" s="31"/>
      <c r="G23" s="8">
        <f t="shared" si="0"/>
        <v>0</v>
      </c>
      <c r="H23" s="10" t="s">
        <v>10</v>
      </c>
      <c r="I23" s="8">
        <f t="shared" si="1"/>
        <v>0</v>
      </c>
      <c r="J23" s="8">
        <f t="shared" si="2"/>
        <v>0</v>
      </c>
    </row>
    <row r="24" spans="2:10">
      <c r="B24" s="2" t="s">
        <v>92</v>
      </c>
      <c r="C24" s="3"/>
      <c r="D24" s="3">
        <v>40</v>
      </c>
      <c r="E24" s="5" t="s">
        <v>18</v>
      </c>
      <c r="F24" s="31"/>
      <c r="G24" s="8">
        <f t="shared" si="0"/>
        <v>0</v>
      </c>
      <c r="H24" s="10" t="s">
        <v>10</v>
      </c>
      <c r="I24" s="8">
        <f t="shared" si="1"/>
        <v>0</v>
      </c>
      <c r="J24" s="8">
        <f t="shared" si="2"/>
        <v>0</v>
      </c>
    </row>
    <row r="25" spans="2:10">
      <c r="B25" s="2" t="s">
        <v>41</v>
      </c>
      <c r="C25" s="3"/>
      <c r="D25" s="3" t="s">
        <v>26</v>
      </c>
      <c r="E25" s="5" t="s">
        <v>18</v>
      </c>
      <c r="F25" s="31"/>
      <c r="G25" s="8">
        <f t="shared" si="0"/>
        <v>0</v>
      </c>
      <c r="H25" s="10" t="s">
        <v>10</v>
      </c>
      <c r="I25" s="8">
        <f t="shared" si="1"/>
        <v>0</v>
      </c>
      <c r="J25" s="8">
        <f t="shared" si="2"/>
        <v>0</v>
      </c>
    </row>
    <row r="26" spans="2:10">
      <c r="B26" s="2" t="s">
        <v>42</v>
      </c>
      <c r="C26" s="3"/>
      <c r="D26" s="3">
        <v>70</v>
      </c>
      <c r="E26" s="5" t="s">
        <v>43</v>
      </c>
      <c r="F26" s="31"/>
      <c r="G26" s="8">
        <f t="shared" si="0"/>
        <v>0</v>
      </c>
      <c r="H26" s="10" t="s">
        <v>10</v>
      </c>
      <c r="I26" s="8">
        <f t="shared" si="1"/>
        <v>0</v>
      </c>
      <c r="J26" s="8">
        <f t="shared" si="2"/>
        <v>0</v>
      </c>
    </row>
    <row r="27" spans="2:10">
      <c r="B27" s="2" t="s">
        <v>44</v>
      </c>
      <c r="C27" s="3"/>
      <c r="D27" s="3">
        <v>800</v>
      </c>
      <c r="E27" s="5" t="s">
        <v>9</v>
      </c>
      <c r="F27" s="31"/>
      <c r="G27" s="8">
        <f t="shared" si="0"/>
        <v>0</v>
      </c>
      <c r="H27" s="10" t="s">
        <v>10</v>
      </c>
      <c r="I27" s="8">
        <f t="shared" si="1"/>
        <v>0</v>
      </c>
      <c r="J27" s="8">
        <f t="shared" si="2"/>
        <v>0</v>
      </c>
    </row>
    <row r="28" spans="2:10">
      <c r="B28" s="2" t="s">
        <v>152</v>
      </c>
      <c r="C28" s="3"/>
      <c r="D28" s="3" t="s">
        <v>16</v>
      </c>
      <c r="E28" s="5" t="s">
        <v>9</v>
      </c>
      <c r="F28" s="31"/>
      <c r="G28" s="8">
        <f t="shared" si="0"/>
        <v>0</v>
      </c>
      <c r="H28" s="10" t="s">
        <v>10</v>
      </c>
      <c r="I28" s="8">
        <f t="shared" si="1"/>
        <v>0</v>
      </c>
      <c r="J28" s="8">
        <f t="shared" si="2"/>
        <v>0</v>
      </c>
    </row>
    <row r="29" spans="2:10">
      <c r="B29" s="2" t="s">
        <v>151</v>
      </c>
      <c r="C29" s="3"/>
      <c r="D29" s="3">
        <v>2</v>
      </c>
      <c r="E29" s="5" t="s">
        <v>9</v>
      </c>
      <c r="F29" s="31"/>
      <c r="G29" s="8">
        <f t="shared" si="0"/>
        <v>0</v>
      </c>
      <c r="H29" s="10" t="s">
        <v>10</v>
      </c>
      <c r="I29" s="8">
        <f t="shared" si="1"/>
        <v>0</v>
      </c>
      <c r="J29" s="8">
        <f t="shared" si="2"/>
        <v>0</v>
      </c>
    </row>
    <row r="30" spans="2:10">
      <c r="B30" s="2" t="s">
        <v>157</v>
      </c>
      <c r="C30" s="3"/>
      <c r="D30" s="3" t="s">
        <v>16</v>
      </c>
      <c r="E30" s="5" t="s">
        <v>9</v>
      </c>
      <c r="F30" s="31"/>
      <c r="G30" s="8">
        <f t="shared" si="0"/>
        <v>0</v>
      </c>
      <c r="H30" s="10" t="s">
        <v>10</v>
      </c>
      <c r="I30" s="8">
        <f t="shared" si="1"/>
        <v>0</v>
      </c>
      <c r="J30" s="8">
        <f t="shared" si="2"/>
        <v>0</v>
      </c>
    </row>
    <row r="31" spans="2:10">
      <c r="B31" s="2" t="s">
        <v>133</v>
      </c>
      <c r="C31" s="3"/>
      <c r="D31" s="3" t="s">
        <v>16</v>
      </c>
      <c r="E31" s="5" t="s">
        <v>9</v>
      </c>
      <c r="F31" s="31"/>
      <c r="G31" s="8">
        <f t="shared" si="0"/>
        <v>0</v>
      </c>
      <c r="H31" s="10" t="s">
        <v>10</v>
      </c>
      <c r="I31" s="8">
        <f t="shared" ref="I31:I34" si="6">G31*H31</f>
        <v>0</v>
      </c>
      <c r="J31" s="8">
        <f t="shared" ref="J31:J34" si="7">G31+I31</f>
        <v>0</v>
      </c>
    </row>
    <row r="32" spans="2:10">
      <c r="B32" s="2" t="s">
        <v>149</v>
      </c>
      <c r="C32" s="20"/>
      <c r="D32" s="25">
        <v>2</v>
      </c>
      <c r="E32" s="3" t="s">
        <v>9</v>
      </c>
      <c r="F32" s="30"/>
      <c r="G32" s="9">
        <f t="shared" ref="G32:G33" si="8">F32*D32</f>
        <v>0</v>
      </c>
      <c r="H32" s="10" t="s">
        <v>10</v>
      </c>
      <c r="I32" s="8">
        <f t="shared" si="6"/>
        <v>0</v>
      </c>
      <c r="J32" s="8">
        <f t="shared" si="7"/>
        <v>0</v>
      </c>
    </row>
    <row r="33" spans="2:10">
      <c r="B33" s="2" t="s">
        <v>134</v>
      </c>
      <c r="C33" s="20"/>
      <c r="D33" s="25">
        <v>3</v>
      </c>
      <c r="E33" s="3" t="s">
        <v>9</v>
      </c>
      <c r="F33" s="30"/>
      <c r="G33" s="9">
        <f t="shared" si="8"/>
        <v>0</v>
      </c>
      <c r="H33" s="10" t="s">
        <v>10</v>
      </c>
      <c r="I33" s="8">
        <f t="shared" si="6"/>
        <v>0</v>
      </c>
      <c r="J33" s="8">
        <f t="shared" si="7"/>
        <v>0</v>
      </c>
    </row>
    <row r="34" spans="2:10">
      <c r="B34" s="2" t="s">
        <v>135</v>
      </c>
      <c r="C34" s="3"/>
      <c r="D34" s="3">
        <v>25</v>
      </c>
      <c r="E34" s="5" t="s">
        <v>9</v>
      </c>
      <c r="F34" s="31"/>
      <c r="G34" s="8">
        <f t="shared" si="0"/>
        <v>0</v>
      </c>
      <c r="H34" s="10" t="s">
        <v>10</v>
      </c>
      <c r="I34" s="8">
        <f t="shared" si="6"/>
        <v>0</v>
      </c>
      <c r="J34" s="8">
        <f t="shared" si="7"/>
        <v>0</v>
      </c>
    </row>
    <row r="35" spans="2:10">
      <c r="B35" s="2" t="s">
        <v>136</v>
      </c>
      <c r="C35" s="3"/>
      <c r="D35" s="3" t="s">
        <v>16</v>
      </c>
      <c r="E35" s="5" t="s">
        <v>9</v>
      </c>
      <c r="F35" s="31"/>
      <c r="G35" s="8">
        <f t="shared" si="0"/>
        <v>0</v>
      </c>
      <c r="H35" s="10" t="s">
        <v>10</v>
      </c>
      <c r="I35" s="8">
        <f t="shared" si="1"/>
        <v>0</v>
      </c>
      <c r="J35" s="8">
        <f t="shared" si="2"/>
        <v>0</v>
      </c>
    </row>
    <row r="36" spans="2:10">
      <c r="B36" s="2" t="s">
        <v>156</v>
      </c>
      <c r="C36" s="3"/>
      <c r="D36" s="3" t="s">
        <v>45</v>
      </c>
      <c r="E36" s="5" t="s">
        <v>9</v>
      </c>
      <c r="F36" s="31"/>
      <c r="G36" s="8">
        <f t="shared" si="0"/>
        <v>0</v>
      </c>
      <c r="H36" s="10" t="s">
        <v>10</v>
      </c>
      <c r="I36" s="8">
        <f t="shared" si="1"/>
        <v>0</v>
      </c>
      <c r="J36" s="8">
        <f t="shared" si="2"/>
        <v>0</v>
      </c>
    </row>
    <row r="37" spans="2:10">
      <c r="B37" s="2" t="s">
        <v>146</v>
      </c>
      <c r="C37" s="3"/>
      <c r="D37" s="3" t="s">
        <v>16</v>
      </c>
      <c r="E37" s="5" t="s">
        <v>9</v>
      </c>
      <c r="F37" s="31"/>
      <c r="G37" s="8">
        <f t="shared" si="0"/>
        <v>0</v>
      </c>
      <c r="H37" s="10" t="s">
        <v>10</v>
      </c>
      <c r="I37" s="8">
        <f t="shared" si="1"/>
        <v>0</v>
      </c>
      <c r="J37" s="8">
        <f t="shared" si="2"/>
        <v>0</v>
      </c>
    </row>
    <row r="38" spans="2:10">
      <c r="B38" s="2" t="s">
        <v>145</v>
      </c>
      <c r="C38" s="3"/>
      <c r="D38" s="3" t="s">
        <v>62</v>
      </c>
      <c r="E38" s="5" t="s">
        <v>46</v>
      </c>
      <c r="F38" s="31"/>
      <c r="G38" s="8">
        <f t="shared" si="0"/>
        <v>0</v>
      </c>
      <c r="H38" s="10" t="s">
        <v>10</v>
      </c>
      <c r="I38" s="8">
        <f t="shared" si="1"/>
        <v>0</v>
      </c>
      <c r="J38" s="8">
        <f t="shared" si="2"/>
        <v>0</v>
      </c>
    </row>
    <row r="39" spans="2:10" ht="15.75" customHeight="1">
      <c r="B39" s="2" t="s">
        <v>47</v>
      </c>
      <c r="C39" s="3"/>
      <c r="D39" s="3" t="s">
        <v>45</v>
      </c>
      <c r="E39" s="5" t="s">
        <v>48</v>
      </c>
      <c r="F39" s="31"/>
      <c r="G39" s="8">
        <f t="shared" si="0"/>
        <v>0</v>
      </c>
      <c r="H39" s="10" t="s">
        <v>10</v>
      </c>
      <c r="I39" s="8">
        <f t="shared" si="1"/>
        <v>0</v>
      </c>
      <c r="J39" s="8">
        <f t="shared" si="2"/>
        <v>0</v>
      </c>
    </row>
    <row r="40" spans="2:10">
      <c r="B40" s="2" t="s">
        <v>23</v>
      </c>
      <c r="C40" s="3"/>
      <c r="D40" s="3" t="s">
        <v>16</v>
      </c>
      <c r="E40" s="5" t="s">
        <v>24</v>
      </c>
      <c r="F40" s="31"/>
      <c r="G40" s="8">
        <f t="shared" si="0"/>
        <v>0</v>
      </c>
      <c r="H40" s="10" t="s">
        <v>10</v>
      </c>
      <c r="I40" s="8">
        <f t="shared" si="1"/>
        <v>0</v>
      </c>
      <c r="J40" s="8">
        <f t="shared" si="2"/>
        <v>0</v>
      </c>
    </row>
    <row r="41" spans="2:10">
      <c r="B41" s="2" t="s">
        <v>25</v>
      </c>
      <c r="C41" s="3"/>
      <c r="D41" s="3">
        <v>310</v>
      </c>
      <c r="E41" s="5" t="s">
        <v>27</v>
      </c>
      <c r="F41" s="31"/>
      <c r="G41" s="8">
        <f t="shared" si="0"/>
        <v>0</v>
      </c>
      <c r="H41" s="10" t="s">
        <v>10</v>
      </c>
      <c r="I41" s="8">
        <f t="shared" ref="I41:I45" si="9">G41*H41</f>
        <v>0</v>
      </c>
      <c r="J41" s="8">
        <f t="shared" ref="J41:J46" si="10">G41+I41</f>
        <v>0</v>
      </c>
    </row>
    <row r="42" spans="2:10">
      <c r="B42" s="2" t="s">
        <v>28</v>
      </c>
      <c r="C42" s="3"/>
      <c r="D42" s="3" t="s">
        <v>16</v>
      </c>
      <c r="E42" s="5" t="s">
        <v>24</v>
      </c>
      <c r="F42" s="31"/>
      <c r="G42" s="8">
        <f t="shared" si="0"/>
        <v>0</v>
      </c>
      <c r="H42" s="10" t="s">
        <v>10</v>
      </c>
      <c r="I42" s="8">
        <f t="shared" si="9"/>
        <v>0</v>
      </c>
      <c r="J42" s="8">
        <f t="shared" si="10"/>
        <v>0</v>
      </c>
    </row>
    <row r="43" spans="2:10">
      <c r="B43" s="2" t="s">
        <v>49</v>
      </c>
      <c r="C43" s="3"/>
      <c r="D43" s="3" t="s">
        <v>16</v>
      </c>
      <c r="E43" s="5" t="s">
        <v>24</v>
      </c>
      <c r="F43" s="31"/>
      <c r="G43" s="8">
        <f t="shared" si="0"/>
        <v>0</v>
      </c>
      <c r="H43" s="10" t="s">
        <v>10</v>
      </c>
      <c r="I43" s="8">
        <f t="shared" si="9"/>
        <v>0</v>
      </c>
      <c r="J43" s="8">
        <f t="shared" si="10"/>
        <v>0</v>
      </c>
    </row>
    <row r="44" spans="2:10">
      <c r="B44" s="2" t="s">
        <v>50</v>
      </c>
      <c r="C44" s="3"/>
      <c r="D44" s="3" t="s">
        <v>31</v>
      </c>
      <c r="E44" s="5" t="s">
        <v>51</v>
      </c>
      <c r="F44" s="31"/>
      <c r="G44" s="8">
        <f t="shared" si="0"/>
        <v>0</v>
      </c>
      <c r="H44" s="10" t="s">
        <v>10</v>
      </c>
      <c r="I44" s="8">
        <f t="shared" si="9"/>
        <v>0</v>
      </c>
      <c r="J44" s="8">
        <f t="shared" si="10"/>
        <v>0</v>
      </c>
    </row>
    <row r="45" spans="2:10">
      <c r="B45" s="2" t="s">
        <v>52</v>
      </c>
      <c r="C45" s="3"/>
      <c r="D45" s="3" t="s">
        <v>63</v>
      </c>
      <c r="E45" s="5" t="s">
        <v>54</v>
      </c>
      <c r="F45" s="31"/>
      <c r="G45" s="8">
        <f t="shared" si="0"/>
        <v>0</v>
      </c>
      <c r="H45" s="10" t="s">
        <v>10</v>
      </c>
      <c r="I45" s="8">
        <f t="shared" si="9"/>
        <v>0</v>
      </c>
      <c r="J45" s="8">
        <f t="shared" si="10"/>
        <v>0</v>
      </c>
    </row>
    <row r="46" spans="2:10" ht="15.75">
      <c r="G46" s="15">
        <f>SUM(G4:G45)</f>
        <v>0</v>
      </c>
      <c r="H46" s="16"/>
      <c r="I46" s="15">
        <f>SUM(I4:I45)</f>
        <v>0</v>
      </c>
      <c r="J46" s="15">
        <f t="shared" si="10"/>
        <v>0</v>
      </c>
    </row>
  </sheetData>
  <sheetProtection password="CC1A" sheet="1" objects="1" scenarios="1" selectLockedCells="1"/>
  <mergeCells count="1">
    <mergeCell ref="B3:J3"/>
  </mergeCells>
  <pageMargins left="0.7" right="0.7" top="0.78740157499999996" bottom="0.78740157499999996" header="0.3" footer="0.3"/>
  <pageSetup paperSize="9" scale="5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60"/>
  <sheetViews>
    <sheetView topLeftCell="A9" workbookViewId="0">
      <selection activeCell="F9" sqref="F9"/>
    </sheetView>
  </sheetViews>
  <sheetFormatPr defaultRowHeight="15"/>
  <cols>
    <col min="1" max="1" width="5.28515625" customWidth="1"/>
    <col min="2" max="2" width="60.5703125" bestFit="1" customWidth="1"/>
    <col min="3" max="3" width="8" bestFit="1" customWidth="1"/>
    <col min="4" max="4" width="9.140625" style="26"/>
    <col min="6" max="6" width="10.140625" style="18" bestFit="1" customWidth="1"/>
    <col min="7" max="7" width="14.85546875" bestFit="1" customWidth="1"/>
    <col min="8" max="8" width="9.140625" style="4"/>
    <col min="9" max="9" width="13.7109375" bestFit="1" customWidth="1"/>
    <col min="10" max="10" width="16.28515625" customWidth="1"/>
  </cols>
  <sheetData>
    <row r="1" spans="2:10">
      <c r="B1" s="14" t="s">
        <v>0</v>
      </c>
      <c r="C1" s="14"/>
      <c r="D1" s="24" t="s">
        <v>1</v>
      </c>
      <c r="E1" s="13" t="s">
        <v>2</v>
      </c>
      <c r="F1" s="17" t="s">
        <v>3</v>
      </c>
      <c r="G1" s="6" t="s">
        <v>4</v>
      </c>
      <c r="H1" s="6" t="s">
        <v>5</v>
      </c>
      <c r="I1" s="11" t="s">
        <v>6</v>
      </c>
      <c r="J1" s="11" t="s">
        <v>7</v>
      </c>
    </row>
    <row r="2" spans="2:10" ht="21">
      <c r="B2" s="38" t="s">
        <v>91</v>
      </c>
      <c r="C2" s="38"/>
      <c r="D2" s="39"/>
      <c r="E2" s="39"/>
      <c r="F2" s="39"/>
      <c r="G2" s="39"/>
      <c r="H2" s="39"/>
      <c r="I2" s="39"/>
      <c r="J2" s="39"/>
    </row>
    <row r="3" spans="2:10">
      <c r="B3" s="2" t="s">
        <v>167</v>
      </c>
      <c r="C3" s="2"/>
      <c r="D3" s="25" t="s">
        <v>8</v>
      </c>
      <c r="E3" s="3" t="s">
        <v>9</v>
      </c>
      <c r="F3" s="30"/>
      <c r="G3" s="9">
        <f t="shared" ref="G3:G14" si="0">F3*D3</f>
        <v>0</v>
      </c>
      <c r="H3" s="5" t="s">
        <v>10</v>
      </c>
      <c r="I3" s="19">
        <f t="shared" ref="I3:I14" si="1">F3*H3*D3</f>
        <v>0</v>
      </c>
      <c r="J3" s="8">
        <f>I3+G3</f>
        <v>0</v>
      </c>
    </row>
    <row r="4" spans="2:10">
      <c r="B4" s="2" t="s">
        <v>118</v>
      </c>
      <c r="C4" s="2"/>
      <c r="D4" s="25">
        <v>22</v>
      </c>
      <c r="E4" s="3" t="s">
        <v>9</v>
      </c>
      <c r="F4" s="30"/>
      <c r="G4" s="9">
        <f t="shared" ref="G4" si="2">F4*D4</f>
        <v>0</v>
      </c>
      <c r="H4" s="5" t="s">
        <v>10</v>
      </c>
      <c r="I4" s="19">
        <f t="shared" ref="I4" si="3">F4*H4*D4</f>
        <v>0</v>
      </c>
      <c r="J4" s="8">
        <f>I4+G4</f>
        <v>0</v>
      </c>
    </row>
    <row r="5" spans="2:10">
      <c r="B5" s="2" t="s">
        <v>11</v>
      </c>
      <c r="C5" s="2"/>
      <c r="D5" s="25" t="s">
        <v>12</v>
      </c>
      <c r="E5" s="3" t="s">
        <v>9</v>
      </c>
      <c r="F5" s="30"/>
      <c r="G5" s="9">
        <f t="shared" si="0"/>
        <v>0</v>
      </c>
      <c r="H5" s="5" t="s">
        <v>10</v>
      </c>
      <c r="I5" s="19">
        <f t="shared" si="1"/>
        <v>0</v>
      </c>
      <c r="J5" s="8">
        <f t="shared" ref="J5:J37" si="4">I5+G5</f>
        <v>0</v>
      </c>
    </row>
    <row r="6" spans="2:10">
      <c r="B6" s="2" t="s">
        <v>13</v>
      </c>
      <c r="C6" s="2"/>
      <c r="D6" s="25" t="s">
        <v>14</v>
      </c>
      <c r="E6" s="3" t="s">
        <v>9</v>
      </c>
      <c r="F6" s="30"/>
      <c r="G6" s="9">
        <f t="shared" si="0"/>
        <v>0</v>
      </c>
      <c r="H6" s="5" t="s">
        <v>10</v>
      </c>
      <c r="I6" s="19">
        <f t="shared" si="1"/>
        <v>0</v>
      </c>
      <c r="J6" s="8">
        <f t="shared" si="4"/>
        <v>0</v>
      </c>
    </row>
    <row r="7" spans="2:10">
      <c r="B7" s="2" t="s">
        <v>87</v>
      </c>
      <c r="C7" s="2"/>
      <c r="D7" s="25" t="s">
        <v>16</v>
      </c>
      <c r="E7" s="3" t="s">
        <v>9</v>
      </c>
      <c r="F7" s="30"/>
      <c r="G7" s="9">
        <f t="shared" si="0"/>
        <v>0</v>
      </c>
      <c r="H7" s="5" t="s">
        <v>10</v>
      </c>
      <c r="I7" s="19">
        <f t="shared" si="1"/>
        <v>0</v>
      </c>
      <c r="J7" s="8">
        <f t="shared" si="4"/>
        <v>0</v>
      </c>
    </row>
    <row r="8" spans="2:10">
      <c r="B8" s="2" t="s">
        <v>112</v>
      </c>
      <c r="C8" s="2"/>
      <c r="D8" s="25" t="s">
        <v>17</v>
      </c>
      <c r="E8" s="3" t="s">
        <v>9</v>
      </c>
      <c r="F8" s="30"/>
      <c r="G8" s="9">
        <f t="shared" si="0"/>
        <v>0</v>
      </c>
      <c r="H8" s="5" t="s">
        <v>10</v>
      </c>
      <c r="I8" s="19">
        <f t="shared" si="1"/>
        <v>0</v>
      </c>
      <c r="J8" s="8">
        <f t="shared" si="4"/>
        <v>0</v>
      </c>
    </row>
    <row r="9" spans="2:10">
      <c r="B9" s="2" t="s">
        <v>55</v>
      </c>
      <c r="C9" s="2"/>
      <c r="D9" s="25">
        <v>72</v>
      </c>
      <c r="E9" s="3" t="s">
        <v>18</v>
      </c>
      <c r="F9" s="30"/>
      <c r="G9" s="9">
        <f t="shared" si="0"/>
        <v>0</v>
      </c>
      <c r="H9" s="5" t="s">
        <v>10</v>
      </c>
      <c r="I9" s="19">
        <f t="shared" si="1"/>
        <v>0</v>
      </c>
      <c r="J9" s="8">
        <f t="shared" si="4"/>
        <v>0</v>
      </c>
    </row>
    <row r="10" spans="2:10">
      <c r="B10" s="2" t="s">
        <v>19</v>
      </c>
      <c r="C10" s="2"/>
      <c r="D10" s="25" t="s">
        <v>20</v>
      </c>
      <c r="E10" s="3" t="s">
        <v>9</v>
      </c>
      <c r="F10" s="30"/>
      <c r="G10" s="9">
        <f t="shared" si="0"/>
        <v>0</v>
      </c>
      <c r="H10" s="5" t="s">
        <v>10</v>
      </c>
      <c r="I10" s="19">
        <f t="shared" si="1"/>
        <v>0</v>
      </c>
      <c r="J10" s="8">
        <f t="shared" si="4"/>
        <v>0</v>
      </c>
    </row>
    <row r="11" spans="2:10">
      <c r="B11" s="2" t="s">
        <v>21</v>
      </c>
      <c r="C11" s="2"/>
      <c r="D11" s="25" t="s">
        <v>22</v>
      </c>
      <c r="E11" s="3" t="s">
        <v>9</v>
      </c>
      <c r="F11" s="30"/>
      <c r="G11" s="9">
        <f t="shared" si="0"/>
        <v>0</v>
      </c>
      <c r="H11" s="5" t="s">
        <v>10</v>
      </c>
      <c r="I11" s="19">
        <f t="shared" si="1"/>
        <v>0</v>
      </c>
      <c r="J11" s="8">
        <f t="shared" si="4"/>
        <v>0</v>
      </c>
    </row>
    <row r="12" spans="2:10">
      <c r="B12" s="2" t="s">
        <v>23</v>
      </c>
      <c r="C12" s="2"/>
      <c r="D12" s="25" t="s">
        <v>16</v>
      </c>
      <c r="E12" s="3" t="s">
        <v>24</v>
      </c>
      <c r="F12" s="30"/>
      <c r="G12" s="9">
        <f t="shared" si="0"/>
        <v>0</v>
      </c>
      <c r="H12" s="5" t="s">
        <v>10</v>
      </c>
      <c r="I12" s="19">
        <f t="shared" si="1"/>
        <v>0</v>
      </c>
      <c r="J12" s="8">
        <f t="shared" si="4"/>
        <v>0</v>
      </c>
    </row>
    <row r="13" spans="2:10">
      <c r="B13" s="2" t="s">
        <v>25</v>
      </c>
      <c r="C13" s="2"/>
      <c r="D13" s="25" t="s">
        <v>26</v>
      </c>
      <c r="E13" s="3" t="s">
        <v>56</v>
      </c>
      <c r="F13" s="30"/>
      <c r="G13" s="9">
        <f t="shared" si="0"/>
        <v>0</v>
      </c>
      <c r="H13" s="5" t="s">
        <v>10</v>
      </c>
      <c r="I13" s="19">
        <f t="shared" si="1"/>
        <v>0</v>
      </c>
      <c r="J13" s="8">
        <f t="shared" si="4"/>
        <v>0</v>
      </c>
    </row>
    <row r="14" spans="2:10">
      <c r="B14" s="2" t="s">
        <v>28</v>
      </c>
      <c r="C14" s="2"/>
      <c r="D14" s="25" t="s">
        <v>16</v>
      </c>
      <c r="E14" s="3" t="s">
        <v>24</v>
      </c>
      <c r="F14" s="30"/>
      <c r="G14" s="9">
        <f t="shared" si="0"/>
        <v>0</v>
      </c>
      <c r="H14" s="5" t="s">
        <v>10</v>
      </c>
      <c r="I14" s="19">
        <f t="shared" si="1"/>
        <v>0</v>
      </c>
      <c r="J14" s="8">
        <f t="shared" si="4"/>
        <v>0</v>
      </c>
    </row>
    <row r="15" spans="2:10" ht="21">
      <c r="B15" s="38" t="s">
        <v>90</v>
      </c>
      <c r="C15" s="38"/>
      <c r="D15" s="39"/>
      <c r="E15" s="39"/>
      <c r="F15" s="39"/>
      <c r="G15" s="39"/>
      <c r="H15" s="39"/>
      <c r="I15" s="39"/>
      <c r="J15" s="39"/>
    </row>
    <row r="16" spans="2:10">
      <c r="B16" s="2" t="s">
        <v>86</v>
      </c>
      <c r="C16" s="2"/>
      <c r="D16" s="25">
        <v>14</v>
      </c>
      <c r="E16" s="3" t="s">
        <v>9</v>
      </c>
      <c r="F16" s="30"/>
      <c r="G16" s="9">
        <f t="shared" ref="G16:G59" si="5">F16*D16</f>
        <v>0</v>
      </c>
      <c r="H16" s="5" t="s">
        <v>10</v>
      </c>
      <c r="I16" s="19">
        <f t="shared" ref="I16:I59" si="6">F16*H16*D16</f>
        <v>0</v>
      </c>
      <c r="J16" s="8">
        <f t="shared" si="4"/>
        <v>0</v>
      </c>
    </row>
    <row r="17" spans="2:10">
      <c r="B17" s="2" t="s">
        <v>116</v>
      </c>
      <c r="C17" s="2"/>
      <c r="D17" s="25" t="s">
        <v>29</v>
      </c>
      <c r="E17" s="3" t="s">
        <v>9</v>
      </c>
      <c r="F17" s="30"/>
      <c r="G17" s="9">
        <f t="shared" si="5"/>
        <v>0</v>
      </c>
      <c r="H17" s="5" t="s">
        <v>10</v>
      </c>
      <c r="I17" s="19">
        <f t="shared" si="6"/>
        <v>0</v>
      </c>
      <c r="J17" s="8">
        <f t="shared" si="4"/>
        <v>0</v>
      </c>
    </row>
    <row r="18" spans="2:10">
      <c r="B18" s="2" t="s">
        <v>88</v>
      </c>
      <c r="C18" s="2"/>
      <c r="D18" s="25">
        <v>16</v>
      </c>
      <c r="E18" s="3" t="s">
        <v>9</v>
      </c>
      <c r="F18" s="30"/>
      <c r="G18" s="9">
        <f t="shared" ref="G18" si="7">F18*D18</f>
        <v>0</v>
      </c>
      <c r="H18" s="5" t="s">
        <v>10</v>
      </c>
      <c r="I18" s="19">
        <f t="shared" ref="I18" si="8">F18*H18*D18</f>
        <v>0</v>
      </c>
      <c r="J18" s="8">
        <f t="shared" ref="J18" si="9">I18+G18</f>
        <v>0</v>
      </c>
    </row>
    <row r="19" spans="2:10">
      <c r="B19" s="2" t="s">
        <v>119</v>
      </c>
      <c r="C19" s="2"/>
      <c r="D19" s="25">
        <v>28</v>
      </c>
      <c r="E19" s="3" t="s">
        <v>9</v>
      </c>
      <c r="F19" s="30"/>
      <c r="G19" s="9">
        <f t="shared" si="5"/>
        <v>0</v>
      </c>
      <c r="H19" s="5" t="s">
        <v>10</v>
      </c>
      <c r="I19" s="19">
        <f t="shared" si="6"/>
        <v>0</v>
      </c>
      <c r="J19" s="8">
        <f t="shared" si="4"/>
        <v>0</v>
      </c>
    </row>
    <row r="20" spans="2:10">
      <c r="B20" s="2" t="s">
        <v>121</v>
      </c>
      <c r="C20" s="2"/>
      <c r="D20" s="25">
        <v>12</v>
      </c>
      <c r="E20" s="3" t="s">
        <v>9</v>
      </c>
      <c r="F20" s="30"/>
      <c r="G20" s="9">
        <f t="shared" si="5"/>
        <v>0</v>
      </c>
      <c r="H20" s="5" t="s">
        <v>10</v>
      </c>
      <c r="I20" s="19">
        <f t="shared" si="6"/>
        <v>0</v>
      </c>
      <c r="J20" s="8">
        <f t="shared" si="4"/>
        <v>0</v>
      </c>
    </row>
    <row r="21" spans="2:10">
      <c r="B21" s="2" t="s">
        <v>122</v>
      </c>
      <c r="C21" s="2"/>
      <c r="D21" s="25">
        <v>7</v>
      </c>
      <c r="E21" s="3" t="s">
        <v>9</v>
      </c>
      <c r="F21" s="30"/>
      <c r="G21" s="9">
        <f t="shared" si="5"/>
        <v>0</v>
      </c>
      <c r="H21" s="5" t="s">
        <v>10</v>
      </c>
      <c r="I21" s="19">
        <f t="shared" si="6"/>
        <v>0</v>
      </c>
      <c r="J21" s="8">
        <f t="shared" si="4"/>
        <v>0</v>
      </c>
    </row>
    <row r="22" spans="2:10">
      <c r="B22" s="2" t="s">
        <v>120</v>
      </c>
      <c r="C22" s="2"/>
      <c r="D22" s="3">
        <v>4</v>
      </c>
      <c r="E22" s="3" t="s">
        <v>9</v>
      </c>
      <c r="F22" s="30"/>
      <c r="G22" s="9">
        <f t="shared" si="5"/>
        <v>0</v>
      </c>
      <c r="H22" s="5" t="s">
        <v>10</v>
      </c>
      <c r="I22" s="19">
        <f t="shared" si="6"/>
        <v>0</v>
      </c>
      <c r="J22" s="8">
        <f t="shared" si="4"/>
        <v>0</v>
      </c>
    </row>
    <row r="23" spans="2:10">
      <c r="B23" s="2" t="s">
        <v>124</v>
      </c>
      <c r="C23" s="2"/>
      <c r="D23" s="25">
        <v>9</v>
      </c>
      <c r="E23" s="3" t="s">
        <v>9</v>
      </c>
      <c r="F23" s="30"/>
      <c r="G23" s="9">
        <f t="shared" si="5"/>
        <v>0</v>
      </c>
      <c r="H23" s="5" t="s">
        <v>10</v>
      </c>
      <c r="I23" s="19">
        <f t="shared" si="6"/>
        <v>0</v>
      </c>
      <c r="J23" s="8">
        <f t="shared" si="4"/>
        <v>0</v>
      </c>
    </row>
    <row r="24" spans="2:10">
      <c r="B24" s="2" t="s">
        <v>158</v>
      </c>
      <c r="C24" s="2"/>
      <c r="D24" s="3">
        <v>9</v>
      </c>
      <c r="E24" s="3" t="s">
        <v>9</v>
      </c>
      <c r="F24" s="30"/>
      <c r="G24" s="9">
        <f t="shared" si="5"/>
        <v>0</v>
      </c>
      <c r="H24" s="5" t="s">
        <v>10</v>
      </c>
      <c r="I24" s="19">
        <f t="shared" si="6"/>
        <v>0</v>
      </c>
      <c r="J24" s="8">
        <f t="shared" si="4"/>
        <v>0</v>
      </c>
    </row>
    <row r="25" spans="2:10">
      <c r="B25" s="2" t="s">
        <v>125</v>
      </c>
      <c r="C25" s="2"/>
      <c r="D25" s="3">
        <v>2</v>
      </c>
      <c r="E25" s="3" t="s">
        <v>9</v>
      </c>
      <c r="F25" s="30"/>
      <c r="G25" s="9">
        <f t="shared" si="5"/>
        <v>0</v>
      </c>
      <c r="H25" s="5" t="s">
        <v>10</v>
      </c>
      <c r="I25" s="19">
        <f t="shared" si="6"/>
        <v>0</v>
      </c>
      <c r="J25" s="8">
        <f t="shared" si="4"/>
        <v>0</v>
      </c>
    </row>
    <row r="26" spans="2:10">
      <c r="B26" s="2" t="s">
        <v>126</v>
      </c>
      <c r="C26" s="2"/>
      <c r="D26" s="25">
        <v>43</v>
      </c>
      <c r="E26" s="3" t="s">
        <v>9</v>
      </c>
      <c r="F26" s="30"/>
      <c r="G26" s="9">
        <f t="shared" si="5"/>
        <v>0</v>
      </c>
      <c r="H26" s="5" t="s">
        <v>10</v>
      </c>
      <c r="I26" s="19">
        <f t="shared" si="6"/>
        <v>0</v>
      </c>
      <c r="J26" s="8">
        <f t="shared" si="4"/>
        <v>0</v>
      </c>
    </row>
    <row r="27" spans="2:10">
      <c r="B27" s="2" t="s">
        <v>127</v>
      </c>
      <c r="C27" s="2"/>
      <c r="D27" s="25">
        <v>25</v>
      </c>
      <c r="E27" s="3" t="s">
        <v>9</v>
      </c>
      <c r="F27" s="30"/>
      <c r="G27" s="9">
        <f t="shared" si="5"/>
        <v>0</v>
      </c>
      <c r="H27" s="5" t="s">
        <v>10</v>
      </c>
      <c r="I27" s="19">
        <f t="shared" si="6"/>
        <v>0</v>
      </c>
      <c r="J27" s="8">
        <f t="shared" si="4"/>
        <v>0</v>
      </c>
    </row>
    <row r="28" spans="2:10">
      <c r="B28" s="2" t="s">
        <v>154</v>
      </c>
      <c r="C28" s="2"/>
      <c r="D28" s="25">
        <v>7</v>
      </c>
      <c r="E28" s="3" t="s">
        <v>9</v>
      </c>
      <c r="F28" s="30"/>
      <c r="G28" s="9">
        <f t="shared" si="5"/>
        <v>0</v>
      </c>
      <c r="H28" s="5" t="s">
        <v>10</v>
      </c>
      <c r="I28" s="19">
        <f t="shared" si="6"/>
        <v>0</v>
      </c>
      <c r="J28" s="8">
        <f t="shared" si="4"/>
        <v>0</v>
      </c>
    </row>
    <row r="29" spans="2:10">
      <c r="B29" s="2" t="s">
        <v>166</v>
      </c>
      <c r="C29" s="2"/>
      <c r="D29" s="25" t="s">
        <v>34</v>
      </c>
      <c r="E29" s="3" t="s">
        <v>9</v>
      </c>
      <c r="F29" s="30"/>
      <c r="G29" s="9">
        <f t="shared" si="5"/>
        <v>0</v>
      </c>
      <c r="H29" s="5" t="s">
        <v>10</v>
      </c>
      <c r="I29" s="19">
        <f t="shared" si="6"/>
        <v>0</v>
      </c>
      <c r="J29" s="8">
        <f t="shared" si="4"/>
        <v>0</v>
      </c>
    </row>
    <row r="30" spans="2:10">
      <c r="B30" s="2" t="s">
        <v>128</v>
      </c>
      <c r="C30" s="2"/>
      <c r="D30" s="25" t="s">
        <v>35</v>
      </c>
      <c r="E30" s="3" t="s">
        <v>9</v>
      </c>
      <c r="F30" s="30"/>
      <c r="G30" s="9">
        <f t="shared" si="5"/>
        <v>0</v>
      </c>
      <c r="H30" s="5" t="s">
        <v>10</v>
      </c>
      <c r="I30" s="19">
        <f t="shared" si="6"/>
        <v>0</v>
      </c>
      <c r="J30" s="8">
        <f t="shared" si="4"/>
        <v>0</v>
      </c>
    </row>
    <row r="31" spans="2:10">
      <c r="B31" s="2" t="s">
        <v>129</v>
      </c>
      <c r="C31" s="2"/>
      <c r="D31" s="25" t="s">
        <v>36</v>
      </c>
      <c r="E31" s="3" t="s">
        <v>9</v>
      </c>
      <c r="F31" s="30"/>
      <c r="G31" s="9">
        <f t="shared" si="5"/>
        <v>0</v>
      </c>
      <c r="H31" s="5" t="s">
        <v>10</v>
      </c>
      <c r="I31" s="19">
        <f t="shared" si="6"/>
        <v>0</v>
      </c>
      <c r="J31" s="8">
        <f t="shared" si="4"/>
        <v>0</v>
      </c>
    </row>
    <row r="32" spans="2:10">
      <c r="B32" s="2" t="s">
        <v>37</v>
      </c>
      <c r="C32" s="2"/>
      <c r="D32" s="25">
        <v>368</v>
      </c>
      <c r="E32" s="3" t="s">
        <v>18</v>
      </c>
      <c r="F32" s="30"/>
      <c r="G32" s="9">
        <f t="shared" si="5"/>
        <v>0</v>
      </c>
      <c r="H32" s="5" t="s">
        <v>10</v>
      </c>
      <c r="I32" s="19">
        <f t="shared" si="6"/>
        <v>0</v>
      </c>
      <c r="J32" s="8">
        <f t="shared" si="4"/>
        <v>0</v>
      </c>
    </row>
    <row r="33" spans="2:10">
      <c r="B33" s="2" t="s">
        <v>38</v>
      </c>
      <c r="C33" s="2"/>
      <c r="D33" s="25">
        <v>972</v>
      </c>
      <c r="E33" s="3" t="s">
        <v>18</v>
      </c>
      <c r="F33" s="30"/>
      <c r="G33" s="9">
        <f t="shared" si="5"/>
        <v>0</v>
      </c>
      <c r="H33" s="5" t="s">
        <v>10</v>
      </c>
      <c r="I33" s="19">
        <f t="shared" si="6"/>
        <v>0</v>
      </c>
      <c r="J33" s="8">
        <f t="shared" si="4"/>
        <v>0</v>
      </c>
    </row>
    <row r="34" spans="2:10">
      <c r="B34" s="2" t="s">
        <v>39</v>
      </c>
      <c r="C34" s="2"/>
      <c r="D34" s="25" t="s">
        <v>26</v>
      </c>
      <c r="E34" s="3" t="s">
        <v>18</v>
      </c>
      <c r="F34" s="30"/>
      <c r="G34" s="9">
        <f t="shared" si="5"/>
        <v>0</v>
      </c>
      <c r="H34" s="5" t="s">
        <v>10</v>
      </c>
      <c r="I34" s="19">
        <f t="shared" si="6"/>
        <v>0</v>
      </c>
      <c r="J34" s="8">
        <f t="shared" si="4"/>
        <v>0</v>
      </c>
    </row>
    <row r="35" spans="2:10">
      <c r="B35" s="2" t="s">
        <v>40</v>
      </c>
      <c r="C35" s="2"/>
      <c r="D35" s="25">
        <v>65</v>
      </c>
      <c r="E35" s="3" t="s">
        <v>18</v>
      </c>
      <c r="F35" s="30"/>
      <c r="G35" s="9">
        <f t="shared" si="5"/>
        <v>0</v>
      </c>
      <c r="H35" s="5" t="s">
        <v>10</v>
      </c>
      <c r="I35" s="19">
        <f t="shared" si="6"/>
        <v>0</v>
      </c>
      <c r="J35" s="8">
        <f t="shared" si="4"/>
        <v>0</v>
      </c>
    </row>
    <row r="36" spans="2:10">
      <c r="B36" s="2" t="s">
        <v>92</v>
      </c>
      <c r="C36" s="3"/>
      <c r="D36" s="3">
        <v>50</v>
      </c>
      <c r="E36" s="5" t="s">
        <v>18</v>
      </c>
      <c r="F36" s="31"/>
      <c r="G36" s="8">
        <f t="shared" ref="G36" si="10">D36*F36</f>
        <v>0</v>
      </c>
      <c r="H36" s="10" t="s">
        <v>10</v>
      </c>
      <c r="I36" s="8">
        <f t="shared" ref="I36" si="11">G36*H36</f>
        <v>0</v>
      </c>
      <c r="J36" s="8">
        <f t="shared" ref="J36" si="12">G36+I36</f>
        <v>0</v>
      </c>
    </row>
    <row r="37" spans="2:10">
      <c r="B37" s="2" t="s">
        <v>41</v>
      </c>
      <c r="C37" s="2"/>
      <c r="D37" s="25" t="s">
        <v>26</v>
      </c>
      <c r="E37" s="3" t="s">
        <v>18</v>
      </c>
      <c r="F37" s="30"/>
      <c r="G37" s="9">
        <f t="shared" si="5"/>
        <v>0</v>
      </c>
      <c r="H37" s="5" t="s">
        <v>10</v>
      </c>
      <c r="I37" s="19">
        <f t="shared" si="6"/>
        <v>0</v>
      </c>
      <c r="J37" s="8">
        <f t="shared" si="4"/>
        <v>0</v>
      </c>
    </row>
    <row r="38" spans="2:10">
      <c r="B38" s="2" t="s">
        <v>42</v>
      </c>
      <c r="C38" s="2"/>
      <c r="D38" s="25">
        <v>80</v>
      </c>
      <c r="E38" s="3" t="s">
        <v>43</v>
      </c>
      <c r="F38" s="30"/>
      <c r="G38" s="9">
        <f t="shared" si="5"/>
        <v>0</v>
      </c>
      <c r="H38" s="5" t="s">
        <v>10</v>
      </c>
      <c r="I38" s="19">
        <f t="shared" si="6"/>
        <v>0</v>
      </c>
      <c r="J38" s="8">
        <f t="shared" ref="J38:J59" si="13">I38+G38</f>
        <v>0</v>
      </c>
    </row>
    <row r="39" spans="2:10">
      <c r="B39" s="2" t="s">
        <v>165</v>
      </c>
      <c r="C39" s="2"/>
      <c r="D39" s="25">
        <v>900</v>
      </c>
      <c r="E39" s="3" t="s">
        <v>9</v>
      </c>
      <c r="F39" s="30"/>
      <c r="G39" s="9">
        <f t="shared" si="5"/>
        <v>0</v>
      </c>
      <c r="H39" s="5" t="s">
        <v>10</v>
      </c>
      <c r="I39" s="19">
        <f t="shared" si="6"/>
        <v>0</v>
      </c>
      <c r="J39" s="8">
        <f t="shared" si="13"/>
        <v>0</v>
      </c>
    </row>
    <row r="40" spans="2:10">
      <c r="B40" s="2" t="s">
        <v>152</v>
      </c>
      <c r="C40" s="2"/>
      <c r="D40" s="25" t="s">
        <v>16</v>
      </c>
      <c r="E40" s="3" t="s">
        <v>9</v>
      </c>
      <c r="F40" s="30"/>
      <c r="G40" s="9">
        <f t="shared" si="5"/>
        <v>0</v>
      </c>
      <c r="H40" s="5" t="s">
        <v>10</v>
      </c>
      <c r="I40" s="19">
        <f t="shared" si="6"/>
        <v>0</v>
      </c>
      <c r="J40" s="8">
        <f t="shared" si="13"/>
        <v>0</v>
      </c>
    </row>
    <row r="41" spans="2:10">
      <c r="B41" s="2" t="s">
        <v>151</v>
      </c>
      <c r="C41" s="2"/>
      <c r="D41" s="25" t="s">
        <v>16</v>
      </c>
      <c r="E41" s="3" t="s">
        <v>9</v>
      </c>
      <c r="F41" s="30"/>
      <c r="G41" s="9">
        <f t="shared" si="5"/>
        <v>0</v>
      </c>
      <c r="H41" s="5" t="s">
        <v>10</v>
      </c>
      <c r="I41" s="19">
        <f t="shared" si="6"/>
        <v>0</v>
      </c>
      <c r="J41" s="8">
        <f t="shared" si="13"/>
        <v>0</v>
      </c>
    </row>
    <row r="42" spans="2:10">
      <c r="B42" s="2" t="s">
        <v>164</v>
      </c>
      <c r="C42" s="3"/>
      <c r="D42" s="25" t="s">
        <v>16</v>
      </c>
      <c r="E42" s="3" t="s">
        <v>9</v>
      </c>
      <c r="F42" s="30"/>
      <c r="G42" s="9">
        <f t="shared" si="5"/>
        <v>0</v>
      </c>
      <c r="H42" s="5" t="s">
        <v>10</v>
      </c>
      <c r="I42" s="19">
        <f t="shared" si="6"/>
        <v>0</v>
      </c>
      <c r="J42" s="8">
        <f t="shared" si="13"/>
        <v>0</v>
      </c>
    </row>
    <row r="43" spans="2:10">
      <c r="B43" s="2" t="s">
        <v>133</v>
      </c>
      <c r="C43" s="2"/>
      <c r="D43" s="25" t="s">
        <v>16</v>
      </c>
      <c r="E43" s="3" t="s">
        <v>9</v>
      </c>
      <c r="F43" s="30"/>
      <c r="G43" s="9">
        <f t="shared" si="5"/>
        <v>0</v>
      </c>
      <c r="H43" s="5" t="s">
        <v>10</v>
      </c>
      <c r="I43" s="19">
        <f t="shared" si="6"/>
        <v>0</v>
      </c>
      <c r="J43" s="8">
        <f t="shared" si="13"/>
        <v>0</v>
      </c>
    </row>
    <row r="44" spans="2:10">
      <c r="B44" s="2" t="s">
        <v>137</v>
      </c>
      <c r="C44" s="2"/>
      <c r="D44" s="25">
        <v>3</v>
      </c>
      <c r="E44" s="3" t="s">
        <v>9</v>
      </c>
      <c r="F44" s="30"/>
      <c r="G44" s="9">
        <f t="shared" si="5"/>
        <v>0</v>
      </c>
      <c r="H44" s="5" t="s">
        <v>10</v>
      </c>
      <c r="I44" s="19">
        <f t="shared" si="6"/>
        <v>0</v>
      </c>
      <c r="J44" s="8">
        <f t="shared" si="13"/>
        <v>0</v>
      </c>
    </row>
    <row r="45" spans="2:10">
      <c r="B45" s="2" t="s">
        <v>163</v>
      </c>
      <c r="C45" s="2"/>
      <c r="D45" s="25">
        <v>1</v>
      </c>
      <c r="E45" s="3" t="s">
        <v>9</v>
      </c>
      <c r="F45" s="30"/>
      <c r="G45" s="9">
        <f t="shared" si="5"/>
        <v>0</v>
      </c>
      <c r="H45" s="5" t="s">
        <v>10</v>
      </c>
      <c r="I45" s="19">
        <f t="shared" ref="I45:I46" si="14">F45*H45*D45</f>
        <v>0</v>
      </c>
      <c r="J45" s="8">
        <f t="shared" ref="J45:J46" si="15">I45+G45</f>
        <v>0</v>
      </c>
    </row>
    <row r="46" spans="2:10">
      <c r="B46" s="2" t="s">
        <v>148</v>
      </c>
      <c r="C46" s="2"/>
      <c r="D46" s="25">
        <v>5</v>
      </c>
      <c r="E46" s="3" t="s">
        <v>9</v>
      </c>
      <c r="F46" s="30"/>
      <c r="G46" s="9">
        <f t="shared" si="5"/>
        <v>0</v>
      </c>
      <c r="H46" s="5" t="s">
        <v>10</v>
      </c>
      <c r="I46" s="19">
        <f t="shared" si="14"/>
        <v>0</v>
      </c>
      <c r="J46" s="8">
        <f t="shared" si="15"/>
        <v>0</v>
      </c>
    </row>
    <row r="47" spans="2:10">
      <c r="B47" s="2" t="s">
        <v>147</v>
      </c>
      <c r="C47" s="2"/>
      <c r="D47" s="25">
        <v>21</v>
      </c>
      <c r="E47" s="3" t="s">
        <v>9</v>
      </c>
      <c r="F47" s="30"/>
      <c r="G47" s="9">
        <f t="shared" si="5"/>
        <v>0</v>
      </c>
      <c r="H47" s="5" t="s">
        <v>10</v>
      </c>
      <c r="I47" s="19">
        <f>F47*H47*D47</f>
        <v>0</v>
      </c>
      <c r="J47" s="8">
        <f>I47+G47</f>
        <v>0</v>
      </c>
    </row>
    <row r="48" spans="2:10">
      <c r="B48" s="2" t="s">
        <v>162</v>
      </c>
      <c r="C48" s="2"/>
      <c r="D48" s="25">
        <v>5</v>
      </c>
      <c r="E48" s="3" t="s">
        <v>9</v>
      </c>
      <c r="F48" s="30"/>
      <c r="G48" s="9">
        <f t="shared" si="5"/>
        <v>0</v>
      </c>
      <c r="H48" s="5" t="s">
        <v>10</v>
      </c>
      <c r="I48" s="19">
        <f>F48*H48*D48</f>
        <v>0</v>
      </c>
      <c r="J48" s="8">
        <f>I48+G48</f>
        <v>0</v>
      </c>
    </row>
    <row r="49" spans="2:10">
      <c r="B49" s="2" t="s">
        <v>136</v>
      </c>
      <c r="C49" s="2"/>
      <c r="D49" s="25" t="s">
        <v>16</v>
      </c>
      <c r="E49" s="3" t="s">
        <v>9</v>
      </c>
      <c r="F49" s="30"/>
      <c r="G49" s="9">
        <f t="shared" si="5"/>
        <v>0</v>
      </c>
      <c r="H49" s="5" t="s">
        <v>10</v>
      </c>
      <c r="I49" s="19">
        <f t="shared" si="6"/>
        <v>0</v>
      </c>
      <c r="J49" s="8">
        <f t="shared" si="13"/>
        <v>0</v>
      </c>
    </row>
    <row r="50" spans="2:10">
      <c r="B50" s="2" t="s">
        <v>140</v>
      </c>
      <c r="C50" s="2"/>
      <c r="D50" s="25" t="s">
        <v>45</v>
      </c>
      <c r="E50" s="3" t="s">
        <v>9</v>
      </c>
      <c r="F50" s="30"/>
      <c r="G50" s="9">
        <f t="shared" si="5"/>
        <v>0</v>
      </c>
      <c r="H50" s="5" t="s">
        <v>10</v>
      </c>
      <c r="I50" s="19">
        <f t="shared" si="6"/>
        <v>0</v>
      </c>
      <c r="J50" s="8">
        <f t="shared" si="13"/>
        <v>0</v>
      </c>
    </row>
    <row r="51" spans="2:10">
      <c r="B51" s="2" t="s">
        <v>161</v>
      </c>
      <c r="C51" s="2"/>
      <c r="D51" s="25" t="s">
        <v>16</v>
      </c>
      <c r="E51" s="3" t="s">
        <v>9</v>
      </c>
      <c r="F51" s="30"/>
      <c r="G51" s="9">
        <f t="shared" si="5"/>
        <v>0</v>
      </c>
      <c r="H51" s="5" t="s">
        <v>10</v>
      </c>
      <c r="I51" s="19">
        <f t="shared" si="6"/>
        <v>0</v>
      </c>
      <c r="J51" s="8">
        <f t="shared" si="13"/>
        <v>0</v>
      </c>
    </row>
    <row r="52" spans="2:10">
      <c r="B52" s="2" t="s">
        <v>145</v>
      </c>
      <c r="C52" s="2"/>
      <c r="D52" s="25" t="s">
        <v>36</v>
      </c>
      <c r="E52" s="3" t="s">
        <v>46</v>
      </c>
      <c r="F52" s="30"/>
      <c r="G52" s="9">
        <f t="shared" si="5"/>
        <v>0</v>
      </c>
      <c r="H52" s="5" t="s">
        <v>10</v>
      </c>
      <c r="I52" s="19">
        <f t="shared" si="6"/>
        <v>0</v>
      </c>
      <c r="J52" s="8">
        <f t="shared" si="13"/>
        <v>0</v>
      </c>
    </row>
    <row r="53" spans="2:10">
      <c r="B53" s="2" t="s">
        <v>47</v>
      </c>
      <c r="C53" s="2"/>
      <c r="D53" s="25" t="s">
        <v>45</v>
      </c>
      <c r="E53" s="3" t="s">
        <v>48</v>
      </c>
      <c r="F53" s="30"/>
      <c r="G53" s="9">
        <f t="shared" si="5"/>
        <v>0</v>
      </c>
      <c r="H53" s="5" t="s">
        <v>10</v>
      </c>
      <c r="I53" s="19">
        <f t="shared" si="6"/>
        <v>0</v>
      </c>
      <c r="J53" s="8">
        <f t="shared" si="13"/>
        <v>0</v>
      </c>
    </row>
    <row r="54" spans="2:10">
      <c r="B54" s="2" t="s">
        <v>23</v>
      </c>
      <c r="C54" s="2"/>
      <c r="D54" s="25" t="s">
        <v>16</v>
      </c>
      <c r="E54" s="3" t="s">
        <v>24</v>
      </c>
      <c r="F54" s="30"/>
      <c r="G54" s="9">
        <f t="shared" si="5"/>
        <v>0</v>
      </c>
      <c r="H54" s="5" t="s">
        <v>10</v>
      </c>
      <c r="I54" s="19">
        <f t="shared" si="6"/>
        <v>0</v>
      </c>
      <c r="J54" s="8">
        <f t="shared" si="13"/>
        <v>0</v>
      </c>
    </row>
    <row r="55" spans="2:10">
      <c r="B55" s="2" t="s">
        <v>25</v>
      </c>
      <c r="C55" s="2"/>
      <c r="D55" s="25">
        <v>340</v>
      </c>
      <c r="E55" s="3" t="s">
        <v>56</v>
      </c>
      <c r="F55" s="30"/>
      <c r="G55" s="9">
        <f t="shared" si="5"/>
        <v>0</v>
      </c>
      <c r="H55" s="5" t="s">
        <v>10</v>
      </c>
      <c r="I55" s="19">
        <f t="shared" si="6"/>
        <v>0</v>
      </c>
      <c r="J55" s="8">
        <f t="shared" si="13"/>
        <v>0</v>
      </c>
    </row>
    <row r="56" spans="2:10">
      <c r="B56" s="2" t="s">
        <v>28</v>
      </c>
      <c r="C56" s="2"/>
      <c r="D56" s="25" t="s">
        <v>16</v>
      </c>
      <c r="E56" s="3" t="s">
        <v>24</v>
      </c>
      <c r="F56" s="30"/>
      <c r="G56" s="9">
        <f t="shared" si="5"/>
        <v>0</v>
      </c>
      <c r="H56" s="5" t="s">
        <v>10</v>
      </c>
      <c r="I56" s="19">
        <f t="shared" si="6"/>
        <v>0</v>
      </c>
      <c r="J56" s="8">
        <f t="shared" si="13"/>
        <v>0</v>
      </c>
    </row>
    <row r="57" spans="2:10">
      <c r="B57" s="2" t="s">
        <v>49</v>
      </c>
      <c r="C57" s="2"/>
      <c r="D57" s="25" t="s">
        <v>16</v>
      </c>
      <c r="E57" s="3" t="s">
        <v>24</v>
      </c>
      <c r="F57" s="30"/>
      <c r="G57" s="9">
        <f t="shared" si="5"/>
        <v>0</v>
      </c>
      <c r="H57" s="5" t="s">
        <v>10</v>
      </c>
      <c r="I57" s="19">
        <f t="shared" si="6"/>
        <v>0</v>
      </c>
      <c r="J57" s="8">
        <f t="shared" si="13"/>
        <v>0</v>
      </c>
    </row>
    <row r="58" spans="2:10">
      <c r="B58" s="2" t="s">
        <v>50</v>
      </c>
      <c r="C58" s="2"/>
      <c r="D58" s="25" t="s">
        <v>31</v>
      </c>
      <c r="E58" s="3" t="s">
        <v>51</v>
      </c>
      <c r="F58" s="30"/>
      <c r="G58" s="9">
        <f t="shared" si="5"/>
        <v>0</v>
      </c>
      <c r="H58" s="5" t="s">
        <v>10</v>
      </c>
      <c r="I58" s="19">
        <f t="shared" si="6"/>
        <v>0</v>
      </c>
      <c r="J58" s="8">
        <f t="shared" si="13"/>
        <v>0</v>
      </c>
    </row>
    <row r="59" spans="2:10">
      <c r="B59" s="2" t="s">
        <v>52</v>
      </c>
      <c r="C59" s="2"/>
      <c r="D59" s="25" t="s">
        <v>53</v>
      </c>
      <c r="E59" s="3" t="s">
        <v>54</v>
      </c>
      <c r="F59" s="30"/>
      <c r="G59" s="9">
        <f t="shared" si="5"/>
        <v>0</v>
      </c>
      <c r="H59" s="5" t="s">
        <v>10</v>
      </c>
      <c r="I59" s="19">
        <f t="shared" si="6"/>
        <v>0</v>
      </c>
      <c r="J59" s="8">
        <f t="shared" si="13"/>
        <v>0</v>
      </c>
    </row>
    <row r="60" spans="2:10" ht="15.75">
      <c r="G60" s="15">
        <f>SUM(G16:G59,G3:G14)</f>
        <v>0</v>
      </c>
      <c r="H60" s="28"/>
      <c r="I60" s="15">
        <f>SUM(I16:I59,I3:I14)</f>
        <v>0</v>
      </c>
      <c r="J60" s="15">
        <f>SUM(J16:J59,J3:J14)</f>
        <v>0</v>
      </c>
    </row>
  </sheetData>
  <sheetProtection password="CC1A" sheet="1" objects="1" scenarios="1" selectLockedCells="1"/>
  <mergeCells count="2">
    <mergeCell ref="B2:J2"/>
    <mergeCell ref="B15:J15"/>
  </mergeCells>
  <pageMargins left="0.39369999999999999" right="0.39369999999999999" top="0.39369999999999999" bottom="0.39369999999999999" header="0" footer="0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2"/>
  <sheetViews>
    <sheetView workbookViewId="0">
      <selection activeCell="F6" sqref="F6"/>
    </sheetView>
  </sheetViews>
  <sheetFormatPr defaultRowHeight="15"/>
  <cols>
    <col min="1" max="1" width="5.28515625" customWidth="1"/>
    <col min="2" max="2" width="47.28515625" bestFit="1" customWidth="1"/>
    <col min="3" max="3" width="8" bestFit="1" customWidth="1"/>
    <col min="4" max="4" width="9.140625" style="26"/>
    <col min="6" max="6" width="10.140625" style="18" bestFit="1" customWidth="1"/>
    <col min="7" max="7" width="14.85546875" bestFit="1" customWidth="1"/>
    <col min="8" max="8" width="9.140625" style="4"/>
    <col min="9" max="9" width="13.7109375" bestFit="1" customWidth="1"/>
    <col min="10" max="10" width="16.28515625" customWidth="1"/>
  </cols>
  <sheetData>
    <row r="1" spans="2:10">
      <c r="B1" s="14" t="s">
        <v>0</v>
      </c>
      <c r="C1" s="14"/>
      <c r="D1" s="24" t="s">
        <v>1</v>
      </c>
      <c r="E1" s="13" t="s">
        <v>2</v>
      </c>
      <c r="F1" s="17" t="s">
        <v>3</v>
      </c>
      <c r="G1" s="6" t="s">
        <v>4</v>
      </c>
      <c r="H1" s="6" t="s">
        <v>5</v>
      </c>
      <c r="I1" s="11" t="s">
        <v>6</v>
      </c>
      <c r="J1" s="11" t="s">
        <v>7</v>
      </c>
    </row>
    <row r="2" spans="2:10" ht="21">
      <c r="B2" s="38" t="s">
        <v>97</v>
      </c>
      <c r="C2" s="38"/>
      <c r="D2" s="39"/>
      <c r="E2" s="39"/>
      <c r="F2" s="39"/>
      <c r="G2" s="39"/>
      <c r="H2" s="39"/>
      <c r="I2" s="39"/>
      <c r="J2" s="39"/>
    </row>
    <row r="3" spans="2:10">
      <c r="B3" s="2" t="s">
        <v>98</v>
      </c>
      <c r="C3" s="2"/>
      <c r="D3" s="25">
        <v>1526</v>
      </c>
      <c r="E3" s="3" t="s">
        <v>18</v>
      </c>
      <c r="F3" s="30"/>
      <c r="G3" s="9">
        <f>D3*F3</f>
        <v>0</v>
      </c>
      <c r="H3" s="5" t="s">
        <v>10</v>
      </c>
      <c r="I3" s="19">
        <f>G3*0.21</f>
        <v>0</v>
      </c>
      <c r="J3" s="8">
        <f>G3+I3</f>
        <v>0</v>
      </c>
    </row>
    <row r="4" spans="2:10">
      <c r="B4" s="2" t="s">
        <v>99</v>
      </c>
      <c r="C4" s="2"/>
      <c r="D4" s="25">
        <v>1526</v>
      </c>
      <c r="E4" s="3" t="s">
        <v>18</v>
      </c>
      <c r="F4" s="30"/>
      <c r="G4" s="9">
        <f t="shared" ref="G4:G9" si="0">D4*F4</f>
        <v>0</v>
      </c>
      <c r="H4" s="5" t="s">
        <v>10</v>
      </c>
      <c r="I4" s="19">
        <f t="shared" ref="I4:I9" si="1">G4*0.21</f>
        <v>0</v>
      </c>
      <c r="J4" s="8">
        <f t="shared" ref="J4:J10" si="2">G4+I4</f>
        <v>0</v>
      </c>
    </row>
    <row r="5" spans="2:10">
      <c r="B5" s="2" t="s">
        <v>100</v>
      </c>
      <c r="C5" s="2"/>
      <c r="D5" s="25">
        <v>1</v>
      </c>
      <c r="E5" s="3" t="s">
        <v>24</v>
      </c>
      <c r="F5" s="30"/>
      <c r="G5" s="9">
        <f t="shared" si="0"/>
        <v>0</v>
      </c>
      <c r="H5" s="5" t="s">
        <v>10</v>
      </c>
      <c r="I5" s="19">
        <f t="shared" si="1"/>
        <v>0</v>
      </c>
      <c r="J5" s="8">
        <f t="shared" si="2"/>
        <v>0</v>
      </c>
    </row>
    <row r="6" spans="2:10">
      <c r="B6" s="2" t="s">
        <v>101</v>
      </c>
      <c r="C6" s="2"/>
      <c r="D6" s="25">
        <v>1</v>
      </c>
      <c r="E6" s="3" t="s">
        <v>24</v>
      </c>
      <c r="F6" s="30"/>
      <c r="G6" s="9">
        <f t="shared" si="0"/>
        <v>0</v>
      </c>
      <c r="H6" s="5" t="s">
        <v>10</v>
      </c>
      <c r="I6" s="19">
        <f t="shared" si="1"/>
        <v>0</v>
      </c>
      <c r="J6" s="8">
        <f t="shared" si="2"/>
        <v>0</v>
      </c>
    </row>
    <row r="7" spans="2:10">
      <c r="B7" s="2" t="s">
        <v>102</v>
      </c>
      <c r="C7" s="2"/>
      <c r="D7" s="25" t="s">
        <v>16</v>
      </c>
      <c r="E7" s="3" t="s">
        <v>24</v>
      </c>
      <c r="F7" s="30"/>
      <c r="G7" s="9">
        <f t="shared" si="0"/>
        <v>0</v>
      </c>
      <c r="H7" s="5" t="s">
        <v>10</v>
      </c>
      <c r="I7" s="19">
        <f t="shared" si="1"/>
        <v>0</v>
      </c>
      <c r="J7" s="8">
        <f t="shared" si="2"/>
        <v>0</v>
      </c>
    </row>
    <row r="8" spans="2:10">
      <c r="B8" s="2" t="s">
        <v>103</v>
      </c>
      <c r="C8" s="2"/>
      <c r="D8" s="25">
        <v>1</v>
      </c>
      <c r="E8" s="3" t="s">
        <v>24</v>
      </c>
      <c r="F8" s="30"/>
      <c r="G8" s="9">
        <f t="shared" si="0"/>
        <v>0</v>
      </c>
      <c r="H8" s="5" t="s">
        <v>10</v>
      </c>
      <c r="I8" s="19">
        <f t="shared" si="1"/>
        <v>0</v>
      </c>
      <c r="J8" s="8">
        <f t="shared" si="2"/>
        <v>0</v>
      </c>
    </row>
    <row r="9" spans="2:10">
      <c r="B9" s="2" t="s">
        <v>104</v>
      </c>
      <c r="C9" s="2"/>
      <c r="D9" s="25">
        <v>1</v>
      </c>
      <c r="E9" s="3" t="s">
        <v>24</v>
      </c>
      <c r="F9" s="30"/>
      <c r="G9" s="9">
        <f t="shared" si="0"/>
        <v>0</v>
      </c>
      <c r="H9" s="5" t="s">
        <v>10</v>
      </c>
      <c r="I9" s="19">
        <f t="shared" si="1"/>
        <v>0</v>
      </c>
      <c r="J9" s="8">
        <f t="shared" si="2"/>
        <v>0</v>
      </c>
    </row>
    <row r="10" spans="2:10" ht="15.75">
      <c r="G10" s="15">
        <f>SUM(G3:G9)</f>
        <v>0</v>
      </c>
      <c r="H10" s="28"/>
      <c r="I10" s="15">
        <f>SUM(I3:I9)</f>
        <v>0</v>
      </c>
      <c r="J10" s="15">
        <f t="shared" si="2"/>
        <v>0</v>
      </c>
    </row>
    <row r="12" spans="2:10">
      <c r="B12" s="29" t="s">
        <v>105</v>
      </c>
    </row>
  </sheetData>
  <sheetProtection password="CC1A" sheet="1" objects="1" scenarios="1" selectLockedCells="1"/>
  <mergeCells count="1">
    <mergeCell ref="B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Sumář</vt:lpstr>
      <vt:lpstr>Suterén</vt:lpstr>
      <vt:lpstr>1.NP</vt:lpstr>
      <vt:lpstr>2. NP</vt:lpstr>
      <vt:lpstr>Půda+3.NP</vt:lpstr>
      <vt:lpstr>Zednické přípomoci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2017-07-23T14:16:14Z</dcterms:created>
  <dcterms:modified xsi:type="dcterms:W3CDTF">2018-01-31T15:06:07Z</dcterms:modified>
</cp:coreProperties>
</file>