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227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<sst xmlns="http://schemas.openxmlformats.org/spreadsheetml/2006/main" count="40" uniqueCount="31">
  <si>
    <t>Cena celkem bez DPH</t>
  </si>
  <si>
    <t>Cena celkem s DPH</t>
  </si>
  <si>
    <t>Cena celkem</t>
  </si>
  <si>
    <t>Cena bez DPH</t>
  </si>
  <si>
    <t>Cena s DPH</t>
  </si>
  <si>
    <t xml:space="preserve">Stěhování </t>
  </si>
  <si>
    <t>Montáž soklových lišt a vložení kobercového pásu</t>
  </si>
  <si>
    <t>Kobercová lišta</t>
  </si>
  <si>
    <t>m2/bm/hod./kg/ks</t>
  </si>
  <si>
    <t>Příprava podkladu - OSB deska (vč. položení, OSB desek a dalšího spojovacího materiálu)</t>
  </si>
  <si>
    <t>PŘEDPOKLÁDANÁ HODNOTA</t>
  </si>
  <si>
    <t>m²</t>
  </si>
  <si>
    <t>bm</t>
  </si>
  <si>
    <t>hod</t>
  </si>
  <si>
    <t xml:space="preserve">Celková  cena  včetně DPH    </t>
  </si>
  <si>
    <t>Hodnotící model k VZ - KOBERCE</t>
  </si>
  <si>
    <t>Hodnotící model - VINYL</t>
  </si>
  <si>
    <t>CENA CELKEM</t>
  </si>
  <si>
    <t>Demontáž stávajících koberců, vč. odvozu a ekologické  likvidace</t>
  </si>
  <si>
    <t>Příprava podkladu - samonivelační stěrka pro vyšší třídu zátěže (vč. přípravy, práce a samonivelační stěrky pro vyšší třídu zátěže)</t>
  </si>
  <si>
    <r>
      <t xml:space="preserve">Zátěžový koberec - smyčkový, polyamidové vlákno, výška vlasu min. 3 mm, váha vlasu min. 800g/m2 minimální třída zátěže 33, zvýšená odolnost při stálém pojezdu kolečkovou židlí, tlumení kročejového a akustického hluku, </t>
    </r>
    <r>
      <rPr>
        <b/>
        <sz val="11"/>
        <color theme="1"/>
        <rFont val="Calibri"/>
        <family val="2"/>
        <scheme val="minor"/>
      </rPr>
      <t>Cena za 1 m2 včetně prořezu.</t>
    </r>
    <r>
      <rPr>
        <sz val="11"/>
        <color theme="1"/>
        <rFont val="Calibri"/>
        <family val="2"/>
        <scheme val="minor"/>
      </rPr>
      <t xml:space="preserve">
- jako např. Cobalt</t>
    </r>
  </si>
  <si>
    <r>
      <t>Zátěžový koberec - smyčkový, výška vlasu min. 2,4 mm, celková min. výška 5 mm, váha vlasu min. 550g/m2, minimální třída zátěže 33, zvýšená odolnost při stálém pojezdu kolečkovou židlí, tlumení kročejového a akustického hluku. C</t>
    </r>
    <r>
      <rPr>
        <b/>
        <sz val="11"/>
        <color theme="1"/>
        <rFont val="Calibri"/>
        <family val="2"/>
        <scheme val="minor"/>
      </rPr>
      <t xml:space="preserve">ena za 1 m2 včetně prořezu. </t>
    </r>
    <r>
      <rPr>
        <sz val="11"/>
        <color theme="1"/>
        <rFont val="Calibri"/>
        <family val="2"/>
        <scheme val="minor"/>
      </rPr>
      <t xml:space="preserve">                             
- jako např. koberec Solid.</t>
    </r>
  </si>
  <si>
    <t>Přebroušení podkladu, nebo očištění od stěrky</t>
  </si>
  <si>
    <r>
      <t xml:space="preserve">Příprava podkladu - penetrace pod samonivelační stěrku, samonivelační stěrka pro vyšší stupeň namáhání podlahy, </t>
    </r>
    <r>
      <rPr>
        <i/>
        <sz val="11"/>
        <color theme="1"/>
        <rFont val="Calibri"/>
        <family val="2"/>
        <scheme val="minor"/>
      </rPr>
      <t>vyztužená vláknem, vysoké zatížení – pevnost 30 Mpa,
rychleschnoucí - zatížení po 24 hod.,zatížení kolečkovou židlí</t>
    </r>
    <r>
      <rPr>
        <sz val="11"/>
        <color theme="1"/>
        <rFont val="Calibri"/>
        <family val="2"/>
        <scheme val="minor"/>
      </rPr>
      <t xml:space="preserve">
</t>
    </r>
  </si>
  <si>
    <t>Příprava podkladu  - celoplošné vyrovnání OSB deskou PD 18 mm, pokládka, prošrouvobání do stávající dřevěné podlahy, přebroušení a přetmelení (cena za 1 m2 bude stanovena včetně prořezu).</t>
  </si>
  <si>
    <r>
      <t xml:space="preserve">Vinylová krytina (z dílců) určená pro vyšší stupeň namáhání - </t>
    </r>
    <r>
      <rPr>
        <i/>
        <u val="single"/>
        <sz val="11"/>
        <color theme="1"/>
        <rFont val="Calibri"/>
        <family val="2"/>
        <scheme val="minor"/>
      </rPr>
      <t>nabídková</t>
    </r>
    <r>
      <rPr>
        <u val="single"/>
        <sz val="11"/>
        <color theme="1"/>
        <rFont val="Calibri"/>
        <family val="2"/>
        <scheme val="minor"/>
      </rPr>
      <t xml:space="preserve"> </t>
    </r>
    <r>
      <rPr>
        <i/>
        <u val="single"/>
        <sz val="11"/>
        <color theme="1"/>
        <rFont val="Calibri"/>
        <family val="2"/>
        <scheme val="minor"/>
      </rPr>
      <t xml:space="preserve">jednotková cena je včetně pokládky, lepidla a prořezu. </t>
    </r>
    <r>
      <rPr>
        <b/>
        <i/>
        <sz val="11"/>
        <color theme="1"/>
        <rFont val="Calibri"/>
        <family val="2"/>
        <scheme val="minor"/>
      </rPr>
      <t xml:space="preserve">Požadavky na krytinu: </t>
    </r>
    <r>
      <rPr>
        <i/>
        <sz val="11"/>
        <color theme="1"/>
        <rFont val="Calibri"/>
        <family val="2"/>
        <scheme val="minor"/>
      </rPr>
      <t>třída zátěže 34 a více, celkvá tloušťka 2,5mm, tloušťka nášlapné vrstvy min. 0,55 mm, útlum hluku 2 dB,                                                 odolnost na provoz kolečkových židlí.</t>
    </r>
  </si>
  <si>
    <t>Soklová lišta včetně prořezu a systémových prvků</t>
  </si>
  <si>
    <t>Dodávka a osazení přechodových lišt nebo prahů (šíře 20 cm)</t>
  </si>
  <si>
    <t>Stěhování nábytku</t>
  </si>
  <si>
    <t>vyplňte žlutá políčka</t>
  </si>
  <si>
    <t>Montáž koberce lepením včetně univerzálního disperzního lepidla pro podlahoviny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</si>
</sst>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 val="single"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/>
      <right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2" borderId="4" xfId="0" applyFill="1" applyBorder="1"/>
    <xf numFmtId="0" fontId="0" fillId="0" borderId="5" xfId="0" applyBorder="1" applyAlignment="1">
      <alignment wrapText="1"/>
    </xf>
    <xf numFmtId="0" fontId="2" fillId="2" borderId="6" xfId="0" applyFont="1" applyFill="1" applyBorder="1"/>
    <xf numFmtId="0" fontId="0" fillId="2" borderId="7" xfId="0" applyFill="1" applyBorder="1"/>
    <xf numFmtId="3" fontId="0" fillId="0" borderId="8" xfId="0" applyNumberFormat="1" applyBorder="1" applyAlignment="1">
      <alignment wrapText="1"/>
    </xf>
    <xf numFmtId="4" fontId="0" fillId="0" borderId="9" xfId="0" applyNumberFormat="1" applyBorder="1"/>
    <xf numFmtId="4" fontId="0" fillId="0" borderId="10" xfId="0" applyNumberFormat="1" applyBorder="1"/>
    <xf numFmtId="4" fontId="0" fillId="0" borderId="11" xfId="0" applyNumberFormat="1" applyBorder="1"/>
    <xf numFmtId="4" fontId="0" fillId="0" borderId="8" xfId="0" applyNumberFormat="1" applyBorder="1"/>
    <xf numFmtId="4" fontId="0" fillId="0" borderId="1" xfId="0" applyNumberFormat="1" applyBorder="1"/>
    <xf numFmtId="4" fontId="0" fillId="0" borderId="12" xfId="0" applyNumberFormat="1" applyBorder="1"/>
    <xf numFmtId="0" fontId="2" fillId="3" borderId="1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14" xfId="0" applyBorder="1" applyAlignment="1">
      <alignment wrapText="1"/>
    </xf>
    <xf numFmtId="4" fontId="2" fillId="2" borderId="15" xfId="0" applyNumberFormat="1" applyFont="1" applyFill="1" applyBorder="1"/>
    <xf numFmtId="0" fontId="3" fillId="0" borderId="0" xfId="0" applyFont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4" borderId="1" xfId="0" applyFill="1" applyBorder="1"/>
    <xf numFmtId="3" fontId="0" fillId="0" borderId="1" xfId="0" applyNumberFormat="1" applyBorder="1"/>
    <xf numFmtId="4" fontId="2" fillId="0" borderId="1" xfId="0" applyNumberFormat="1" applyFont="1" applyBorder="1"/>
    <xf numFmtId="0" fontId="0" fillId="0" borderId="16" xfId="0" applyBorder="1"/>
    <xf numFmtId="0" fontId="0" fillId="0" borderId="17" xfId="0" applyBorder="1"/>
    <xf numFmtId="0" fontId="3" fillId="0" borderId="18" xfId="0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2" fillId="5" borderId="22" xfId="0" applyFont="1" applyFill="1" applyBorder="1" applyAlignment="1">
      <alignment vertical="center"/>
    </xf>
    <xf numFmtId="0" fontId="2" fillId="5" borderId="16" xfId="0" applyFont="1" applyFill="1" applyBorder="1" applyAlignment="1">
      <alignment vertical="center"/>
    </xf>
    <xf numFmtId="0" fontId="2" fillId="5" borderId="23" xfId="0" applyFont="1" applyFill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0" fillId="0" borderId="24" xfId="0" applyBorder="1"/>
    <xf numFmtId="0" fontId="0" fillId="0" borderId="24" xfId="0" applyBorder="1" applyAlignment="1">
      <alignment wrapText="1"/>
    </xf>
    <xf numFmtId="0" fontId="3" fillId="0" borderId="24" xfId="0" applyFont="1" applyBorder="1"/>
    <xf numFmtId="4" fontId="8" fillId="0" borderId="11" xfId="0" applyNumberFormat="1" applyFont="1" applyBorder="1"/>
    <xf numFmtId="4" fontId="9" fillId="2" borderId="4" xfId="0" applyNumberFormat="1" applyFont="1" applyFill="1" applyBorder="1"/>
    <xf numFmtId="0" fontId="9" fillId="2" borderId="13" xfId="0" applyFont="1" applyFill="1" applyBorder="1"/>
    <xf numFmtId="4" fontId="3" fillId="0" borderId="12" xfId="0" applyNumberFormat="1" applyFont="1" applyBorder="1"/>
    <xf numFmtId="4" fontId="10" fillId="0" borderId="11" xfId="0" applyNumberFormat="1" applyFont="1" applyBorder="1"/>
    <xf numFmtId="4" fontId="9" fillId="0" borderId="10" xfId="0" applyNumberFormat="1" applyFont="1" applyBorder="1"/>
    <xf numFmtId="3" fontId="0" fillId="4" borderId="25" xfId="0" applyNumberFormat="1" applyFill="1" applyBorder="1"/>
    <xf numFmtId="3" fontId="0" fillId="4" borderId="26" xfId="0" applyNumberFormat="1" applyFill="1" applyBorder="1"/>
    <xf numFmtId="0" fontId="0" fillId="4" borderId="26" xfId="0" applyFill="1" applyBorder="1"/>
    <xf numFmtId="0" fontId="9" fillId="4" borderId="0" xfId="0" applyFont="1" applyFill="1"/>
    <xf numFmtId="0" fontId="9" fillId="5" borderId="13" xfId="0" applyFont="1" applyFill="1" applyBorder="1" applyAlignment="1">
      <alignment horizontal="center" vertical="center"/>
    </xf>
    <xf numFmtId="0" fontId="9" fillId="5" borderId="27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9" fillId="5" borderId="22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9" fillId="5" borderId="31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3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O24"/>
  <sheetViews>
    <sheetView tabSelected="1" zoomScale="85" zoomScaleNormal="85" workbookViewId="0" topLeftCell="A10">
      <selection activeCell="B11" sqref="B11"/>
    </sheetView>
  </sheetViews>
  <sheetFormatPr defaultColWidth="9.140625" defaultRowHeight="15"/>
  <cols>
    <col min="2" max="2" width="57.7109375" style="0" customWidth="1"/>
    <col min="3" max="3" width="18.421875" style="0" bestFit="1" customWidth="1"/>
    <col min="4" max="4" width="14.140625" style="0" customWidth="1"/>
    <col min="5" max="5" width="12.7109375" style="0" customWidth="1"/>
    <col min="6" max="6" width="20.140625" style="0" customWidth="1"/>
    <col min="7" max="7" width="25.28125" style="0" customWidth="1"/>
    <col min="11" max="11" width="59.421875" style="0" customWidth="1"/>
    <col min="14" max="14" width="20.421875" style="0" customWidth="1"/>
    <col min="15" max="15" width="23.140625" style="0" customWidth="1"/>
    <col min="16" max="16" width="0.42578125" style="0" customWidth="1"/>
  </cols>
  <sheetData>
    <row r="2" ht="18.75">
      <c r="B2" s="19" t="s">
        <v>10</v>
      </c>
    </row>
    <row r="3" ht="32.25" customHeight="1" thickBot="1">
      <c r="B3" s="3"/>
    </row>
    <row r="4" spans="2:15" ht="16.5" thickBot="1">
      <c r="B4" s="54" t="s">
        <v>15</v>
      </c>
      <c r="C4" s="55"/>
      <c r="D4" s="55"/>
      <c r="E4" s="55"/>
      <c r="F4" s="55"/>
      <c r="G4" s="56"/>
      <c r="K4" s="49" t="s">
        <v>16</v>
      </c>
      <c r="L4" s="50"/>
      <c r="M4" s="50"/>
      <c r="N4" s="50"/>
      <c r="O4" s="50"/>
    </row>
    <row r="5" spans="2:15" ht="15.75" thickBot="1">
      <c r="B5" s="57"/>
      <c r="C5" s="58"/>
      <c r="D5" s="58"/>
      <c r="E5" s="58"/>
      <c r="F5" s="58"/>
      <c r="G5" s="59"/>
      <c r="K5" s="31"/>
      <c r="L5" s="32"/>
      <c r="M5" s="32"/>
      <c r="N5" s="32"/>
      <c r="O5" s="33"/>
    </row>
    <row r="6" spans="2:15" ht="15.75" thickBot="1">
      <c r="B6" s="60"/>
      <c r="C6" s="61"/>
      <c r="D6" s="61"/>
      <c r="E6" s="61"/>
      <c r="F6" s="61"/>
      <c r="G6" s="62"/>
      <c r="K6" s="34"/>
      <c r="L6" s="35"/>
      <c r="M6" s="35"/>
      <c r="N6" s="15" t="s">
        <v>8</v>
      </c>
      <c r="O6" s="16" t="s">
        <v>0</v>
      </c>
    </row>
    <row r="7" spans="2:15" ht="26.25" customHeight="1" thickBot="1">
      <c r="B7" s="2"/>
      <c r="C7" s="15" t="s">
        <v>8</v>
      </c>
      <c r="D7" s="15" t="s">
        <v>3</v>
      </c>
      <c r="E7" s="15" t="s">
        <v>4</v>
      </c>
      <c r="F7" s="15" t="s">
        <v>0</v>
      </c>
      <c r="G7" s="16" t="s">
        <v>1</v>
      </c>
      <c r="K7" s="36" t="s">
        <v>22</v>
      </c>
      <c r="L7" s="21" t="s">
        <v>11</v>
      </c>
      <c r="M7" s="22"/>
      <c r="N7" s="23">
        <v>700</v>
      </c>
      <c r="O7" s="10">
        <f>N7*M7</f>
        <v>0</v>
      </c>
    </row>
    <row r="8" spans="2:15" ht="108.75" customHeight="1">
      <c r="B8" s="17" t="s">
        <v>21</v>
      </c>
      <c r="C8" s="8">
        <v>750</v>
      </c>
      <c r="D8" s="45"/>
      <c r="E8" s="12">
        <f aca="true" t="shared" si="0" ref="E8:E16">D8*1.21</f>
        <v>0</v>
      </c>
      <c r="F8" s="12">
        <f aca="true" t="shared" si="1" ref="F8:F15">D8*C8</f>
        <v>0</v>
      </c>
      <c r="G8" s="9">
        <f aca="true" t="shared" si="2" ref="G8:G16">E8*C8</f>
        <v>0</v>
      </c>
      <c r="K8" s="37" t="s">
        <v>23</v>
      </c>
      <c r="L8" s="21" t="s">
        <v>11</v>
      </c>
      <c r="M8" s="22"/>
      <c r="N8" s="23">
        <v>550</v>
      </c>
      <c r="O8" s="10">
        <f>N8*M8</f>
        <v>0</v>
      </c>
    </row>
    <row r="9" spans="2:15" ht="88.5" customHeight="1">
      <c r="B9" s="5" t="s">
        <v>20</v>
      </c>
      <c r="C9" s="8">
        <v>200</v>
      </c>
      <c r="D9" s="46"/>
      <c r="E9" s="13">
        <f t="shared" si="0"/>
        <v>0</v>
      </c>
      <c r="F9" s="13">
        <f t="shared" si="1"/>
        <v>0</v>
      </c>
      <c r="G9" s="10">
        <f t="shared" si="2"/>
        <v>0</v>
      </c>
      <c r="K9" s="37" t="s">
        <v>24</v>
      </c>
      <c r="L9" s="21" t="s">
        <v>11</v>
      </c>
      <c r="M9" s="22"/>
      <c r="N9" s="23">
        <v>150</v>
      </c>
      <c r="O9" s="10">
        <f>N9*M9</f>
        <v>0</v>
      </c>
    </row>
    <row r="10" spans="2:15" ht="83.25" customHeight="1">
      <c r="B10" s="5" t="s">
        <v>30</v>
      </c>
      <c r="C10" s="8">
        <v>950</v>
      </c>
      <c r="D10" s="46"/>
      <c r="E10" s="13">
        <f t="shared" si="0"/>
        <v>0</v>
      </c>
      <c r="F10" s="13">
        <f t="shared" si="1"/>
        <v>0</v>
      </c>
      <c r="G10" s="10">
        <f t="shared" si="2"/>
        <v>0</v>
      </c>
      <c r="K10" s="37" t="s">
        <v>25</v>
      </c>
      <c r="L10" s="21" t="s">
        <v>11</v>
      </c>
      <c r="M10" s="22"/>
      <c r="N10" s="23">
        <v>700</v>
      </c>
      <c r="O10" s="10">
        <f aca="true" t="shared" si="3" ref="O10:O13">N10*M10</f>
        <v>0</v>
      </c>
    </row>
    <row r="11" spans="2:15" ht="30">
      <c r="B11" s="5" t="s">
        <v>18</v>
      </c>
      <c r="C11" s="8">
        <v>950</v>
      </c>
      <c r="D11" s="46"/>
      <c r="E11" s="13">
        <f t="shared" si="0"/>
        <v>0</v>
      </c>
      <c r="F11" s="13">
        <f t="shared" si="1"/>
        <v>0</v>
      </c>
      <c r="G11" s="10">
        <f t="shared" si="2"/>
        <v>0</v>
      </c>
      <c r="K11" s="36" t="s">
        <v>26</v>
      </c>
      <c r="L11" s="21" t="s">
        <v>12</v>
      </c>
      <c r="M11" s="22"/>
      <c r="N11" s="23">
        <v>750</v>
      </c>
      <c r="O11" s="10">
        <f t="shared" si="3"/>
        <v>0</v>
      </c>
    </row>
    <row r="12" spans="2:15" ht="15">
      <c r="B12" s="5" t="s">
        <v>6</v>
      </c>
      <c r="C12" s="8">
        <v>600</v>
      </c>
      <c r="D12" s="46"/>
      <c r="E12" s="13">
        <f t="shared" si="0"/>
        <v>0</v>
      </c>
      <c r="F12" s="13">
        <f t="shared" si="1"/>
        <v>0</v>
      </c>
      <c r="G12" s="10">
        <f t="shared" si="2"/>
        <v>0</v>
      </c>
      <c r="K12" s="36" t="s">
        <v>27</v>
      </c>
      <c r="L12" s="21" t="s">
        <v>12</v>
      </c>
      <c r="M12" s="22"/>
      <c r="N12" s="23">
        <v>100</v>
      </c>
      <c r="O12" s="10">
        <f t="shared" si="3"/>
        <v>0</v>
      </c>
    </row>
    <row r="13" spans="2:15" ht="27" customHeight="1">
      <c r="B13" s="5" t="s">
        <v>7</v>
      </c>
      <c r="C13" s="8">
        <v>600</v>
      </c>
      <c r="D13" s="46"/>
      <c r="E13" s="13">
        <f t="shared" si="0"/>
        <v>0</v>
      </c>
      <c r="F13" s="13">
        <f t="shared" si="1"/>
        <v>0</v>
      </c>
      <c r="G13" s="10">
        <f t="shared" si="2"/>
        <v>0</v>
      </c>
      <c r="K13" s="36" t="s">
        <v>28</v>
      </c>
      <c r="L13" s="21" t="s">
        <v>13</v>
      </c>
      <c r="M13" s="22"/>
      <c r="N13" s="23">
        <v>120</v>
      </c>
      <c r="O13" s="10">
        <f t="shared" si="3"/>
        <v>0</v>
      </c>
    </row>
    <row r="14" spans="2:15" ht="45.75">
      <c r="B14" s="5" t="s">
        <v>19</v>
      </c>
      <c r="C14" s="8">
        <v>800</v>
      </c>
      <c r="D14" s="46"/>
      <c r="E14" s="13">
        <f t="shared" si="0"/>
        <v>0</v>
      </c>
      <c r="F14" s="13">
        <f t="shared" si="1"/>
        <v>0</v>
      </c>
      <c r="G14" s="10">
        <f>E14*C14</f>
        <v>0</v>
      </c>
      <c r="K14" s="38" t="s">
        <v>3</v>
      </c>
      <c r="L14" s="20"/>
      <c r="M14" s="20"/>
      <c r="N14" s="24"/>
      <c r="O14" s="44">
        <f>SUM(O6:O13)</f>
        <v>0</v>
      </c>
    </row>
    <row r="15" spans="2:15" ht="30.75" thickBot="1">
      <c r="B15" s="5" t="s">
        <v>9</v>
      </c>
      <c r="C15" s="8">
        <v>150</v>
      </c>
      <c r="D15" s="46"/>
      <c r="E15" s="13">
        <f t="shared" si="0"/>
        <v>0</v>
      </c>
      <c r="F15" s="13">
        <f t="shared" si="1"/>
        <v>0</v>
      </c>
      <c r="G15" s="10">
        <f t="shared" si="2"/>
        <v>0</v>
      </c>
      <c r="K15" s="51" t="s">
        <v>14</v>
      </c>
      <c r="L15" s="52"/>
      <c r="M15" s="52"/>
      <c r="N15" s="53"/>
      <c r="O15" s="39">
        <f>O14*1.21</f>
        <v>0</v>
      </c>
    </row>
    <row r="16" spans="2:7" ht="15.75" thickBot="1">
      <c r="B16" s="5" t="s">
        <v>5</v>
      </c>
      <c r="C16" s="1">
        <v>250</v>
      </c>
      <c r="D16" s="47"/>
      <c r="E16" s="14">
        <f t="shared" si="0"/>
        <v>0</v>
      </c>
      <c r="F16" s="14">
        <f>D16*C16</f>
        <v>0</v>
      </c>
      <c r="G16" s="11">
        <f t="shared" si="2"/>
        <v>0</v>
      </c>
    </row>
    <row r="17" spans="2:7" ht="20.25" customHeight="1" thickBot="1">
      <c r="B17" s="41" t="s">
        <v>2</v>
      </c>
      <c r="C17" s="6"/>
      <c r="D17" s="7"/>
      <c r="E17" s="4"/>
      <c r="F17" s="40">
        <f>SUM(F8:F16)</f>
        <v>0</v>
      </c>
      <c r="G17" s="18">
        <f>SUM(G8:G16)</f>
        <v>0</v>
      </c>
    </row>
    <row r="18" ht="24.75" customHeight="1"/>
    <row r="19" ht="15.75" thickBot="1"/>
    <row r="20" spans="2:7" ht="15">
      <c r="B20" s="28"/>
      <c r="C20" s="25"/>
      <c r="D20" s="29"/>
      <c r="E20" s="25"/>
      <c r="F20" s="25" t="s">
        <v>3</v>
      </c>
      <c r="G20" s="30" t="s">
        <v>4</v>
      </c>
    </row>
    <row r="21" spans="2:7" ht="39.75" customHeight="1" thickBot="1">
      <c r="B21" s="27" t="s">
        <v>17</v>
      </c>
      <c r="C21" s="26"/>
      <c r="D21" s="3"/>
      <c r="E21" s="26"/>
      <c r="F21" s="42">
        <f>F17+O14</f>
        <v>0</v>
      </c>
      <c r="G21" s="43">
        <f>F21*1.21</f>
        <v>0</v>
      </c>
    </row>
    <row r="24" ht="15.75">
      <c r="B24" s="48" t="s">
        <v>29</v>
      </c>
    </row>
  </sheetData>
  <mergeCells count="3">
    <mergeCell ref="K4:O4"/>
    <mergeCell ref="K15:N15"/>
    <mergeCell ref="B4:G6"/>
  </mergeCells>
  <printOptions/>
  <pageMargins left="0.7" right="0.7" top="0.787401575" bottom="0.787401575" header="0.3" footer="0.3"/>
  <pageSetup fitToHeight="0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Babický Zbyněk</cp:lastModifiedBy>
  <cp:lastPrinted>2023-05-30T11:55:36Z</cp:lastPrinted>
  <dcterms:created xsi:type="dcterms:W3CDTF">2018-12-10T14:43:00Z</dcterms:created>
  <dcterms:modified xsi:type="dcterms:W3CDTF">2023-06-08T13:22:52Z</dcterms:modified>
  <cp:category/>
  <cp:version/>
  <cp:contentType/>
  <cp:contentStatus/>
</cp:coreProperties>
</file>