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<sst xmlns="http://schemas.openxmlformats.org/spreadsheetml/2006/main" count="112" uniqueCount="65">
  <si>
    <t>Položka</t>
  </si>
  <si>
    <t xml:space="preserve">Název </t>
  </si>
  <si>
    <t xml:space="preserve">Katalogové označení zboží </t>
  </si>
  <si>
    <t xml:space="preserve">Cena v Kč bez DPH za jednotku </t>
  </si>
  <si>
    <t>mosaz vsuvka 1/2"</t>
  </si>
  <si>
    <t>cu oblouk 90°18  mm</t>
  </si>
  <si>
    <t>cu oblouk 90° 18 mm vni/vně</t>
  </si>
  <si>
    <t>cu oblouk 90° 15 mm vni/vně</t>
  </si>
  <si>
    <t>cu oblouk 45° 15 mm vni/vně</t>
  </si>
  <si>
    <t>cu oblouk 45° 18 mm vni/vně</t>
  </si>
  <si>
    <t>ks</t>
  </si>
  <si>
    <t>Cena v Kč vč.DPH za jednotku</t>
  </si>
  <si>
    <t xml:space="preserve">CENA CELKEM v Kč bez DPH </t>
  </si>
  <si>
    <t xml:space="preserve">CENA CELKEM 
v Kč včetně DPH </t>
  </si>
  <si>
    <t>Počet kusů</t>
  </si>
  <si>
    <t>Měrná jednotka  ks/m</t>
  </si>
  <si>
    <t>Instalatérské konopí velmi jemné 1kg</t>
  </si>
  <si>
    <t>Kulový kohout vypouštěcí 1/2"</t>
  </si>
  <si>
    <t>Sifon pisoárový DN40</t>
  </si>
  <si>
    <t xml:space="preserve">Perlátor vnitřní závit </t>
  </si>
  <si>
    <t>Baterie umyvadlová nástěnná páková 150 mm</t>
  </si>
  <si>
    <t xml:space="preserve">Umyvadlo keramické 60 bez otvoru pro baterii </t>
  </si>
  <si>
    <t xml:space="preserve">Pisoar závěsný spodní odpad Urinal </t>
  </si>
  <si>
    <t xml:space="preserve">Přípoj pisoárový vnější </t>
  </si>
  <si>
    <t xml:space="preserve">ks </t>
  </si>
  <si>
    <t>Pozn.: Položky takto barevně označené doplní uchazeč.</t>
  </si>
  <si>
    <t xml:space="preserve">DATUM: </t>
  </si>
  <si>
    <t xml:space="preserve">Uvedená specifikace je pouze srovnávací model a slouží pouze pro hodnocení nabídek. </t>
  </si>
  <si>
    <t xml:space="preserve">CENA CELKEM (částky budou uvedeny v Krycím listu - Příloha č. 1) </t>
  </si>
  <si>
    <t xml:space="preserve">Hermetická pasta k utěsňování závitů balení 400g </t>
  </si>
  <si>
    <t xml:space="preserve">Výlevka stojící keramická s roštem,zadní odpad, bílá </t>
  </si>
  <si>
    <t>vsuvka mosaz 3/4"</t>
  </si>
  <si>
    <t xml:space="preserve">kulový plynový kohout FF 3/4", motýl </t>
  </si>
  <si>
    <t>cu přechod vnější 18 - 3/4"</t>
  </si>
  <si>
    <t xml:space="preserve">cu lisovací spojka 18 pro plyn </t>
  </si>
  <si>
    <t xml:space="preserve">cu lisovací koleno  90° 1 18 pro plyn </t>
  </si>
  <si>
    <t xml:space="preserve">cu lisovací koleno  90° 18 pro plyn </t>
  </si>
  <si>
    <t>HT trubka DN 40 ; 2000mm</t>
  </si>
  <si>
    <t xml:space="preserve">HT koleno DN 40 - 45° </t>
  </si>
  <si>
    <t>šroubení topenářské přímé mosazné 3/4"</t>
  </si>
  <si>
    <t xml:space="preserve">kulový kohout voda FF 3/4", motýl </t>
  </si>
  <si>
    <t>kohout kulový Filterball s filtrem a magnetem, s pákou, FF 3/4"</t>
  </si>
  <si>
    <t>šroubení topenářské přímé mosazné 1/2"</t>
  </si>
  <si>
    <t xml:space="preserve">kulový kohout voda MF 1/2", motýl </t>
  </si>
  <si>
    <t>cu přechod vně 15-1/2"</t>
  </si>
  <si>
    <t>cu oblouk 90° 15 mm</t>
  </si>
  <si>
    <t xml:space="preserve">WC kombi s prkénkem spodní odpad bílé barvy   </t>
  </si>
  <si>
    <t xml:space="preserve">WC manžeta přímá </t>
  </si>
  <si>
    <t xml:space="preserve">zvukoizolační vložka na stěnu k WC </t>
  </si>
  <si>
    <t>filtr plynový 3/4"; porozita filtračení vložky 50µm</t>
  </si>
  <si>
    <t xml:space="preserve">filtr topenářský mosazný šikmý 1/2" </t>
  </si>
  <si>
    <t xml:space="preserve">sifon kondenzační bílý DN 32 </t>
  </si>
  <si>
    <t xml:space="preserve">automatický kompaktní přečerpávač kondenzátu DN 32 220V  </t>
  </si>
  <si>
    <t xml:space="preserve">montážní rám pro závěsné WC obezdívací  </t>
  </si>
  <si>
    <t xml:space="preserve">rohový ventil 1/2" x 3/8"  </t>
  </si>
  <si>
    <t xml:space="preserve">WC závěsné s WC prkénkem bílé barvy zadní odpad  </t>
  </si>
  <si>
    <t>Teflonová těsnící nit (např. Loctite 55), 160 m</t>
  </si>
  <si>
    <t>PPR přechodka, zástřik s vnitřním kovovým závitem 20x1/2"</t>
  </si>
  <si>
    <t xml:space="preserve">PPR nástěnka 20x1/2" </t>
  </si>
  <si>
    <t xml:space="preserve">PPR křížení 20mm PN 20 </t>
  </si>
  <si>
    <t>PPR záslepka 25mm</t>
  </si>
  <si>
    <r>
      <t>HT odbočka 87,5</t>
    </r>
    <r>
      <rPr>
        <b/>
        <sz val="14"/>
        <color indexed="8"/>
        <rFont val="Arial"/>
        <family val="2"/>
      </rPr>
      <t>°</t>
    </r>
    <r>
      <rPr>
        <b/>
        <sz val="14"/>
        <color indexed="8"/>
        <rFont val="Calibri"/>
        <family val="2"/>
      </rPr>
      <t xml:space="preserve"> 40/40mm </t>
    </r>
  </si>
  <si>
    <r>
      <t>Tekuté závitové těsnění odolné proti tlaku, vibracím a teplotám od -55</t>
    </r>
    <r>
      <rPr>
        <b/>
        <sz val="14"/>
        <color indexed="8"/>
        <rFont val="Arial"/>
        <family val="2"/>
      </rPr>
      <t>°c</t>
    </r>
    <r>
      <rPr>
        <b/>
        <sz val="14"/>
        <color indexed="8"/>
        <rFont val="Calibri"/>
        <family val="2"/>
      </rPr>
      <t xml:space="preserve"> až do +130</t>
    </r>
    <r>
      <rPr>
        <b/>
        <sz val="14"/>
        <color indexed="8"/>
        <rFont val="Arial"/>
        <family val="2"/>
      </rPr>
      <t>°C</t>
    </r>
    <r>
      <rPr>
        <b/>
        <sz val="14"/>
        <color indexed="8"/>
        <rFont val="Calibri"/>
        <family val="2"/>
      </rPr>
      <t xml:space="preserve">; balení 250g 
(např. Siseal) </t>
    </r>
  </si>
  <si>
    <r>
      <t xml:space="preserve">Sifon umyvadlový (matice pro připojení umyvadlové výpusti 5/4"; odpadní trubka pr. </t>
    </r>
    <r>
      <rPr>
        <b/>
        <sz val="14"/>
        <color indexed="8"/>
        <rFont val="Calibri"/>
        <family val="2"/>
      </rPr>
      <t xml:space="preserve">40mm </t>
    </r>
  </si>
  <si>
    <r>
      <t xml:space="preserve">Příloha č. 2 - HODNOTÍCÍ MODEL 
Veřejná zakázka zadávané mimo režim zákona č. 134/2016 Sb., o zadávání veřejných zakázek, v platném znění (dále jen "zákon") s názvem:
</t>
    </r>
    <r>
      <rPr>
        <b/>
        <sz val="16"/>
        <color indexed="8"/>
        <rFont val="Calibri"/>
        <family val="2"/>
      </rPr>
      <t>"DODÁVKY MATERIÁLU PRO INSTALATÉRY 2023/2024"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</si>
</sst>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2" fillId="33" borderId="0" xfId="0" applyNumberFormat="1" applyFont="1" applyFill="1" applyAlignment="1">
      <alignment/>
    </xf>
    <xf numFmtId="171" fontId="2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7" fillId="33" borderId="0" xfId="0" applyFont="1" applyFill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171" fontId="26" fillId="6" borderId="10" xfId="0" applyNumberFormat="1" applyFont="1" applyFill="1" applyBorder="1" applyAlignment="1">
      <alignment horizontal="center" vertical="center" wrapText="1"/>
    </xf>
    <xf numFmtId="171" fontId="26" fillId="33" borderId="10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26" fillId="6" borderId="11" xfId="0" applyFont="1" applyFill="1" applyBorder="1" applyAlignment="1">
      <alignment vertical="center"/>
    </xf>
    <xf numFmtId="171" fontId="26" fillId="6" borderId="11" xfId="0" applyNumberFormat="1" applyFont="1" applyFill="1" applyBorder="1" applyAlignment="1">
      <alignment vertical="center"/>
    </xf>
    <xf numFmtId="171" fontId="26" fillId="33" borderId="11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26" fillId="6" borderId="12" xfId="0" applyFont="1" applyFill="1" applyBorder="1" applyAlignment="1">
      <alignment vertical="center"/>
    </xf>
    <xf numFmtId="171" fontId="26" fillId="6" borderId="12" xfId="0" applyNumberFormat="1" applyFont="1" applyFill="1" applyBorder="1" applyAlignment="1">
      <alignment vertical="center"/>
    </xf>
    <xf numFmtId="171" fontId="26" fillId="33" borderId="12" xfId="0" applyNumberFormat="1" applyFont="1" applyFill="1" applyBorder="1" applyAlignment="1">
      <alignment vertical="center"/>
    </xf>
    <xf numFmtId="0" fontId="29" fillId="33" borderId="12" xfId="0" applyFont="1" applyFill="1" applyBorder="1" applyAlignment="1">
      <alignment vertical="center" wrapText="1"/>
    </xf>
    <xf numFmtId="0" fontId="3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26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26" fillId="6" borderId="13" xfId="0" applyFont="1" applyFill="1" applyBorder="1" applyAlignment="1">
      <alignment vertical="center"/>
    </xf>
    <xf numFmtId="171" fontId="26" fillId="6" borderId="13" xfId="0" applyNumberFormat="1" applyFont="1" applyFill="1" applyBorder="1" applyAlignment="1">
      <alignment vertical="center"/>
    </xf>
    <xf numFmtId="171" fontId="26" fillId="33" borderId="13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7" fillId="6" borderId="0" xfId="0" applyFont="1" applyFill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Layout" zoomScale="85" zoomScaleNormal="85" zoomScalePageLayoutView="85" workbookViewId="0" topLeftCell="A46">
      <selection activeCell="H7" sqref="H7"/>
    </sheetView>
  </sheetViews>
  <sheetFormatPr defaultColWidth="0.5625" defaultRowHeight="15"/>
  <cols>
    <col min="1" max="1" width="9.140625" style="1" customWidth="1"/>
    <col min="2" max="2" width="62.140625" style="1" customWidth="1"/>
    <col min="3" max="3" width="7.7109375" style="4" customWidth="1"/>
    <col min="4" max="4" width="7.28125" style="4" customWidth="1"/>
    <col min="5" max="5" width="37.00390625" style="1" customWidth="1"/>
    <col min="6" max="6" width="17.140625" style="3" customWidth="1"/>
    <col min="7" max="7" width="18.00390625" style="6" customWidth="1"/>
    <col min="8" max="9" width="20.140625" style="6" customWidth="1"/>
    <col min="10" max="11" width="0.5625" style="1" customWidth="1"/>
    <col min="12" max="12" width="1.28515625" style="1" customWidth="1"/>
    <col min="13" max="16384" width="0.5625" style="1" customWidth="1"/>
  </cols>
  <sheetData>
    <row r="1" spans="1:10" ht="53.25" customHeight="1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3.25" customHeight="1">
      <c r="A2" s="46"/>
      <c r="B2" s="46"/>
      <c r="C2" s="46"/>
      <c r="D2" s="46"/>
      <c r="E2" s="46"/>
      <c r="F2" s="46"/>
      <c r="G2" s="46"/>
      <c r="H2" s="46"/>
      <c r="I2" s="46"/>
      <c r="J2" s="2"/>
    </row>
    <row r="3" spans="1:9" ht="50.25" customHeight="1" thickBot="1">
      <c r="A3" s="19" t="s">
        <v>0</v>
      </c>
      <c r="B3" s="20" t="s">
        <v>1</v>
      </c>
      <c r="C3" s="21" t="s">
        <v>14</v>
      </c>
      <c r="D3" s="21" t="s">
        <v>15</v>
      </c>
      <c r="E3" s="22" t="s">
        <v>2</v>
      </c>
      <c r="F3" s="23" t="s">
        <v>3</v>
      </c>
      <c r="G3" s="24" t="s">
        <v>11</v>
      </c>
      <c r="H3" s="24" t="s">
        <v>12</v>
      </c>
      <c r="I3" s="24" t="s">
        <v>13</v>
      </c>
    </row>
    <row r="4" spans="1:9" ht="56.25" customHeight="1">
      <c r="A4" s="25">
        <v>1</v>
      </c>
      <c r="B4" s="26" t="s">
        <v>31</v>
      </c>
      <c r="C4" s="25">
        <v>30</v>
      </c>
      <c r="D4" s="25" t="s">
        <v>10</v>
      </c>
      <c r="E4" s="27"/>
      <c r="F4" s="28"/>
      <c r="G4" s="29">
        <f aca="true" t="shared" si="0" ref="G4:G17">F4*1.21</f>
        <v>0</v>
      </c>
      <c r="H4" s="29">
        <f aca="true" t="shared" si="1" ref="H4:H17">C4*F4</f>
        <v>0</v>
      </c>
      <c r="I4" s="29">
        <f aca="true" t="shared" si="2" ref="I4:I17">C4*G4</f>
        <v>0</v>
      </c>
    </row>
    <row r="5" spans="1:9" ht="56.25" customHeight="1">
      <c r="A5" s="30">
        <v>2</v>
      </c>
      <c r="B5" s="31" t="s">
        <v>4</v>
      </c>
      <c r="C5" s="30">
        <v>18</v>
      </c>
      <c r="D5" s="30" t="s">
        <v>10</v>
      </c>
      <c r="E5" s="32"/>
      <c r="F5" s="33"/>
      <c r="G5" s="34">
        <f t="shared" si="0"/>
        <v>0</v>
      </c>
      <c r="H5" s="34">
        <f t="shared" si="1"/>
        <v>0</v>
      </c>
      <c r="I5" s="34">
        <f t="shared" si="2"/>
        <v>0</v>
      </c>
    </row>
    <row r="6" spans="1:9" ht="56.25" customHeight="1">
      <c r="A6" s="30">
        <v>3</v>
      </c>
      <c r="B6" s="31" t="s">
        <v>39</v>
      </c>
      <c r="C6" s="30">
        <v>30</v>
      </c>
      <c r="D6" s="30" t="s">
        <v>10</v>
      </c>
      <c r="E6" s="32"/>
      <c r="F6" s="33"/>
      <c r="G6" s="34">
        <f t="shared" si="0"/>
        <v>0</v>
      </c>
      <c r="H6" s="34">
        <f t="shared" si="1"/>
        <v>0</v>
      </c>
      <c r="I6" s="34">
        <f t="shared" si="2"/>
        <v>0</v>
      </c>
    </row>
    <row r="7" spans="1:9" ht="56.25" customHeight="1">
      <c r="A7" s="30">
        <v>4</v>
      </c>
      <c r="B7" s="31" t="s">
        <v>42</v>
      </c>
      <c r="C7" s="30">
        <v>18</v>
      </c>
      <c r="D7" s="30" t="s">
        <v>10</v>
      </c>
      <c r="E7" s="32"/>
      <c r="F7" s="33"/>
      <c r="G7" s="34">
        <f t="shared" si="0"/>
        <v>0</v>
      </c>
      <c r="H7" s="34">
        <f t="shared" si="1"/>
        <v>0</v>
      </c>
      <c r="I7" s="34">
        <f t="shared" si="2"/>
        <v>0</v>
      </c>
    </row>
    <row r="8" spans="1:9" ht="56.25" customHeight="1">
      <c r="A8" s="25">
        <v>5</v>
      </c>
      <c r="B8" s="31" t="s">
        <v>41</v>
      </c>
      <c r="C8" s="30">
        <v>9</v>
      </c>
      <c r="D8" s="30" t="s">
        <v>24</v>
      </c>
      <c r="E8" s="32"/>
      <c r="F8" s="33"/>
      <c r="G8" s="34">
        <f aca="true" t="shared" si="3" ref="G8:G13">F8*1.21</f>
        <v>0</v>
      </c>
      <c r="H8" s="34">
        <f aca="true" t="shared" si="4" ref="H8:H13">C8*F8</f>
        <v>0</v>
      </c>
      <c r="I8" s="34">
        <f aca="true" t="shared" si="5" ref="I8:I13">C8*G8</f>
        <v>0</v>
      </c>
    </row>
    <row r="9" spans="1:9" ht="56.25" customHeight="1">
      <c r="A9" s="30">
        <v>6</v>
      </c>
      <c r="B9" s="31" t="s">
        <v>40</v>
      </c>
      <c r="C9" s="30">
        <v>18</v>
      </c>
      <c r="D9" s="30" t="s">
        <v>10</v>
      </c>
      <c r="E9" s="32"/>
      <c r="F9" s="33"/>
      <c r="G9" s="34">
        <f t="shared" si="3"/>
        <v>0</v>
      </c>
      <c r="H9" s="34">
        <f t="shared" si="4"/>
        <v>0</v>
      </c>
      <c r="I9" s="34">
        <f t="shared" si="5"/>
        <v>0</v>
      </c>
    </row>
    <row r="10" spans="1:9" ht="56.25" customHeight="1">
      <c r="A10" s="30">
        <v>7</v>
      </c>
      <c r="B10" s="31" t="s">
        <v>43</v>
      </c>
      <c r="C10" s="30">
        <v>18</v>
      </c>
      <c r="D10" s="30" t="s">
        <v>24</v>
      </c>
      <c r="E10" s="32"/>
      <c r="F10" s="33"/>
      <c r="G10" s="34">
        <f t="shared" si="3"/>
        <v>0</v>
      </c>
      <c r="H10" s="34">
        <f t="shared" si="4"/>
        <v>0</v>
      </c>
      <c r="I10" s="34">
        <f t="shared" si="5"/>
        <v>0</v>
      </c>
    </row>
    <row r="11" spans="1:9" ht="56.25" customHeight="1">
      <c r="A11" s="25">
        <v>8</v>
      </c>
      <c r="B11" s="31" t="s">
        <v>32</v>
      </c>
      <c r="C11" s="30">
        <v>9</v>
      </c>
      <c r="D11" s="30" t="s">
        <v>24</v>
      </c>
      <c r="E11" s="32"/>
      <c r="F11" s="33"/>
      <c r="G11" s="34">
        <f t="shared" si="3"/>
        <v>0</v>
      </c>
      <c r="H11" s="34">
        <f t="shared" si="4"/>
        <v>0</v>
      </c>
      <c r="I11" s="34">
        <f t="shared" si="5"/>
        <v>0</v>
      </c>
    </row>
    <row r="12" spans="1:9" ht="56.25" customHeight="1">
      <c r="A12" s="30">
        <v>9</v>
      </c>
      <c r="B12" s="31" t="s">
        <v>49</v>
      </c>
      <c r="C12" s="30">
        <v>9</v>
      </c>
      <c r="D12" s="30" t="s">
        <v>24</v>
      </c>
      <c r="E12" s="32"/>
      <c r="F12" s="33"/>
      <c r="G12" s="34">
        <f t="shared" si="3"/>
        <v>0</v>
      </c>
      <c r="H12" s="34">
        <f t="shared" si="4"/>
        <v>0</v>
      </c>
      <c r="I12" s="34">
        <f t="shared" si="5"/>
        <v>0</v>
      </c>
    </row>
    <row r="13" spans="1:9" ht="56.25" customHeight="1">
      <c r="A13" s="30">
        <v>10</v>
      </c>
      <c r="B13" s="31" t="s">
        <v>50</v>
      </c>
      <c r="C13" s="30">
        <v>9</v>
      </c>
      <c r="D13" s="30" t="s">
        <v>24</v>
      </c>
      <c r="E13" s="32"/>
      <c r="F13" s="33"/>
      <c r="G13" s="34">
        <f t="shared" si="3"/>
        <v>0</v>
      </c>
      <c r="H13" s="34">
        <f t="shared" si="4"/>
        <v>0</v>
      </c>
      <c r="I13" s="34">
        <f t="shared" si="5"/>
        <v>0</v>
      </c>
    </row>
    <row r="14" spans="1:9" ht="56.25" customHeight="1">
      <c r="A14" s="30">
        <v>11</v>
      </c>
      <c r="B14" s="31" t="s">
        <v>17</v>
      </c>
      <c r="C14" s="30">
        <v>18</v>
      </c>
      <c r="D14" s="30" t="s">
        <v>10</v>
      </c>
      <c r="E14" s="32"/>
      <c r="F14" s="33"/>
      <c r="G14" s="34">
        <f t="shared" si="0"/>
        <v>0</v>
      </c>
      <c r="H14" s="34">
        <f t="shared" si="1"/>
        <v>0</v>
      </c>
      <c r="I14" s="34">
        <f t="shared" si="2"/>
        <v>0</v>
      </c>
    </row>
    <row r="15" spans="1:9" ht="56.25" customHeight="1">
      <c r="A15" s="25">
        <v>12</v>
      </c>
      <c r="B15" s="31" t="s">
        <v>5</v>
      </c>
      <c r="C15" s="30">
        <v>40</v>
      </c>
      <c r="D15" s="30" t="s">
        <v>10</v>
      </c>
      <c r="E15" s="32"/>
      <c r="F15" s="33"/>
      <c r="G15" s="34">
        <f t="shared" si="0"/>
        <v>0</v>
      </c>
      <c r="H15" s="34">
        <f t="shared" si="1"/>
        <v>0</v>
      </c>
      <c r="I15" s="34">
        <f t="shared" si="2"/>
        <v>0</v>
      </c>
    </row>
    <row r="16" spans="1:9" ht="56.25" customHeight="1">
      <c r="A16" s="30">
        <v>13</v>
      </c>
      <c r="B16" s="31" t="s">
        <v>45</v>
      </c>
      <c r="C16" s="30">
        <v>40</v>
      </c>
      <c r="D16" s="30" t="s">
        <v>10</v>
      </c>
      <c r="E16" s="32"/>
      <c r="F16" s="33"/>
      <c r="G16" s="34">
        <f t="shared" si="0"/>
        <v>0</v>
      </c>
      <c r="H16" s="34">
        <f t="shared" si="1"/>
        <v>0</v>
      </c>
      <c r="I16" s="34">
        <f t="shared" si="2"/>
        <v>0</v>
      </c>
    </row>
    <row r="17" spans="1:9" ht="56.25" customHeight="1">
      <c r="A17" s="30">
        <v>14</v>
      </c>
      <c r="B17" s="31" t="s">
        <v>7</v>
      </c>
      <c r="C17" s="30">
        <v>18</v>
      </c>
      <c r="D17" s="30" t="s">
        <v>10</v>
      </c>
      <c r="E17" s="32"/>
      <c r="F17" s="33"/>
      <c r="G17" s="34">
        <f t="shared" si="0"/>
        <v>0</v>
      </c>
      <c r="H17" s="34">
        <f t="shared" si="1"/>
        <v>0</v>
      </c>
      <c r="I17" s="34">
        <f t="shared" si="2"/>
        <v>0</v>
      </c>
    </row>
    <row r="18" spans="1:9" ht="56.25" customHeight="1">
      <c r="A18" s="25">
        <v>15</v>
      </c>
      <c r="B18" s="31" t="s">
        <v>6</v>
      </c>
      <c r="C18" s="30">
        <v>20</v>
      </c>
      <c r="D18" s="30" t="s">
        <v>10</v>
      </c>
      <c r="E18" s="32"/>
      <c r="F18" s="33"/>
      <c r="G18" s="34">
        <f aca="true" t="shared" si="6" ref="G18:G33">F18*1.21</f>
        <v>0</v>
      </c>
      <c r="H18" s="34">
        <f aca="true" t="shared" si="7" ref="H18:H33">C18*F18</f>
        <v>0</v>
      </c>
      <c r="I18" s="34">
        <f aca="true" t="shared" si="8" ref="I18:I33">C18*G18</f>
        <v>0</v>
      </c>
    </row>
    <row r="19" spans="1:9" ht="56.25" customHeight="1">
      <c r="A19" s="30">
        <v>16</v>
      </c>
      <c r="B19" s="31" t="s">
        <v>8</v>
      </c>
      <c r="C19" s="30">
        <v>30</v>
      </c>
      <c r="D19" s="30" t="s">
        <v>10</v>
      </c>
      <c r="E19" s="32"/>
      <c r="F19" s="33"/>
      <c r="G19" s="34">
        <f t="shared" si="6"/>
        <v>0</v>
      </c>
      <c r="H19" s="34">
        <f t="shared" si="7"/>
        <v>0</v>
      </c>
      <c r="I19" s="34">
        <f t="shared" si="8"/>
        <v>0</v>
      </c>
    </row>
    <row r="20" spans="1:9" ht="56.25" customHeight="1">
      <c r="A20" s="30">
        <v>17</v>
      </c>
      <c r="B20" s="31" t="s">
        <v>9</v>
      </c>
      <c r="C20" s="30">
        <v>30</v>
      </c>
      <c r="D20" s="30" t="s">
        <v>10</v>
      </c>
      <c r="E20" s="32"/>
      <c r="F20" s="33"/>
      <c r="G20" s="34">
        <f t="shared" si="6"/>
        <v>0</v>
      </c>
      <c r="H20" s="34">
        <f t="shared" si="7"/>
        <v>0</v>
      </c>
      <c r="I20" s="34">
        <f t="shared" si="8"/>
        <v>0</v>
      </c>
    </row>
    <row r="21" spans="1:9" ht="56.25" customHeight="1">
      <c r="A21" s="30">
        <v>18</v>
      </c>
      <c r="B21" s="31" t="s">
        <v>44</v>
      </c>
      <c r="C21" s="30">
        <v>18</v>
      </c>
      <c r="D21" s="30" t="s">
        <v>10</v>
      </c>
      <c r="E21" s="32"/>
      <c r="F21" s="33"/>
      <c r="G21" s="34">
        <f t="shared" si="6"/>
        <v>0</v>
      </c>
      <c r="H21" s="34">
        <f t="shared" si="7"/>
        <v>0</v>
      </c>
      <c r="I21" s="34">
        <f t="shared" si="8"/>
        <v>0</v>
      </c>
    </row>
    <row r="22" spans="1:9" ht="56.25" customHeight="1">
      <c r="A22" s="25">
        <v>19</v>
      </c>
      <c r="B22" s="31" t="s">
        <v>33</v>
      </c>
      <c r="C22" s="30">
        <v>40</v>
      </c>
      <c r="D22" s="30" t="s">
        <v>10</v>
      </c>
      <c r="E22" s="32"/>
      <c r="F22" s="33"/>
      <c r="G22" s="34">
        <f t="shared" si="6"/>
        <v>0</v>
      </c>
      <c r="H22" s="34">
        <f t="shared" si="7"/>
        <v>0</v>
      </c>
      <c r="I22" s="34">
        <f t="shared" si="8"/>
        <v>0</v>
      </c>
    </row>
    <row r="23" spans="1:9" ht="56.25" customHeight="1">
      <c r="A23" s="30">
        <v>20</v>
      </c>
      <c r="B23" s="35" t="s">
        <v>35</v>
      </c>
      <c r="C23" s="36">
        <v>18</v>
      </c>
      <c r="D23" s="30" t="s">
        <v>24</v>
      </c>
      <c r="E23" s="32"/>
      <c r="F23" s="33"/>
      <c r="G23" s="34">
        <f>F23*1.21</f>
        <v>0</v>
      </c>
      <c r="H23" s="34">
        <f>C23*F23</f>
        <v>0</v>
      </c>
      <c r="I23" s="34">
        <f>C23*G23</f>
        <v>0</v>
      </c>
    </row>
    <row r="24" spans="1:9" ht="56.25" customHeight="1">
      <c r="A24" s="30">
        <v>21</v>
      </c>
      <c r="B24" s="35" t="s">
        <v>36</v>
      </c>
      <c r="C24" s="36">
        <v>18</v>
      </c>
      <c r="D24" s="30" t="s">
        <v>24</v>
      </c>
      <c r="E24" s="32"/>
      <c r="F24" s="33"/>
      <c r="G24" s="34">
        <f>F24*1.21</f>
        <v>0</v>
      </c>
      <c r="H24" s="34">
        <f>C24*F24</f>
        <v>0</v>
      </c>
      <c r="I24" s="34">
        <f>C24*G24</f>
        <v>0</v>
      </c>
    </row>
    <row r="25" spans="1:9" ht="56.25" customHeight="1">
      <c r="A25" s="25">
        <v>22</v>
      </c>
      <c r="B25" s="31" t="s">
        <v>34</v>
      </c>
      <c r="C25" s="30">
        <v>9</v>
      </c>
      <c r="D25" s="30" t="s">
        <v>10</v>
      </c>
      <c r="E25" s="32"/>
      <c r="F25" s="33"/>
      <c r="G25" s="34">
        <f t="shared" si="6"/>
        <v>0</v>
      </c>
      <c r="H25" s="34">
        <f t="shared" si="7"/>
        <v>0</v>
      </c>
      <c r="I25" s="34">
        <f t="shared" si="8"/>
        <v>0</v>
      </c>
    </row>
    <row r="26" spans="1:9" ht="56.25" customHeight="1">
      <c r="A26" s="30">
        <v>23</v>
      </c>
      <c r="B26" s="31" t="s">
        <v>51</v>
      </c>
      <c r="C26" s="30">
        <v>9</v>
      </c>
      <c r="D26" s="30" t="s">
        <v>10</v>
      </c>
      <c r="E26" s="32"/>
      <c r="F26" s="33"/>
      <c r="G26" s="34">
        <f t="shared" si="6"/>
        <v>0</v>
      </c>
      <c r="H26" s="34">
        <f t="shared" si="7"/>
        <v>0</v>
      </c>
      <c r="I26" s="34">
        <f t="shared" si="8"/>
        <v>0</v>
      </c>
    </row>
    <row r="27" spans="1:9" ht="56.25" customHeight="1">
      <c r="A27" s="30">
        <v>24</v>
      </c>
      <c r="B27" s="31" t="s">
        <v>52</v>
      </c>
      <c r="C27" s="30">
        <v>1</v>
      </c>
      <c r="D27" s="30" t="s">
        <v>24</v>
      </c>
      <c r="E27" s="32"/>
      <c r="F27" s="33"/>
      <c r="G27" s="34">
        <f>F27*1.21</f>
        <v>0</v>
      </c>
      <c r="H27" s="34">
        <f>C27*F27</f>
        <v>0</v>
      </c>
      <c r="I27" s="34">
        <f>C27*G27</f>
        <v>0</v>
      </c>
    </row>
    <row r="28" spans="1:9" ht="56.25" customHeight="1">
      <c r="A28" s="25">
        <v>25</v>
      </c>
      <c r="B28" s="31" t="s">
        <v>61</v>
      </c>
      <c r="C28" s="30">
        <v>9</v>
      </c>
      <c r="D28" s="30" t="s">
        <v>10</v>
      </c>
      <c r="E28" s="32"/>
      <c r="F28" s="33"/>
      <c r="G28" s="34">
        <f t="shared" si="6"/>
        <v>0</v>
      </c>
      <c r="H28" s="34">
        <f t="shared" si="7"/>
        <v>0</v>
      </c>
      <c r="I28" s="34">
        <f t="shared" si="8"/>
        <v>0</v>
      </c>
    </row>
    <row r="29" spans="1:9" ht="56.25" customHeight="1">
      <c r="A29" s="30">
        <v>26</v>
      </c>
      <c r="B29" s="31" t="s">
        <v>38</v>
      </c>
      <c r="C29" s="30">
        <v>18</v>
      </c>
      <c r="D29" s="30" t="s">
        <v>10</v>
      </c>
      <c r="E29" s="32"/>
      <c r="F29" s="33"/>
      <c r="G29" s="34">
        <f t="shared" si="6"/>
        <v>0</v>
      </c>
      <c r="H29" s="34">
        <f t="shared" si="7"/>
        <v>0</v>
      </c>
      <c r="I29" s="34">
        <f t="shared" si="8"/>
        <v>0</v>
      </c>
    </row>
    <row r="30" spans="1:9" ht="56.25" customHeight="1">
      <c r="A30" s="30">
        <v>27</v>
      </c>
      <c r="B30" s="31" t="s">
        <v>37</v>
      </c>
      <c r="C30" s="30">
        <v>18</v>
      </c>
      <c r="D30" s="30" t="s">
        <v>10</v>
      </c>
      <c r="E30" s="32"/>
      <c r="F30" s="33"/>
      <c r="G30" s="34">
        <f t="shared" si="6"/>
        <v>0</v>
      </c>
      <c r="H30" s="34">
        <f t="shared" si="7"/>
        <v>0</v>
      </c>
      <c r="I30" s="34">
        <f t="shared" si="8"/>
        <v>0</v>
      </c>
    </row>
    <row r="31" spans="1:9" ht="56.25" customHeight="1">
      <c r="A31" s="25">
        <v>28</v>
      </c>
      <c r="B31" s="31" t="s">
        <v>56</v>
      </c>
      <c r="C31" s="30">
        <v>10</v>
      </c>
      <c r="D31" s="30" t="s">
        <v>10</v>
      </c>
      <c r="E31" s="32"/>
      <c r="F31" s="33"/>
      <c r="G31" s="34">
        <f t="shared" si="6"/>
        <v>0</v>
      </c>
      <c r="H31" s="34">
        <f t="shared" si="7"/>
        <v>0</v>
      </c>
      <c r="I31" s="34">
        <f t="shared" si="8"/>
        <v>0</v>
      </c>
    </row>
    <row r="32" spans="1:9" ht="56.25" customHeight="1">
      <c r="A32" s="30">
        <v>29</v>
      </c>
      <c r="B32" s="31" t="s">
        <v>16</v>
      </c>
      <c r="C32" s="30">
        <v>10</v>
      </c>
      <c r="D32" s="30" t="s">
        <v>10</v>
      </c>
      <c r="E32" s="32"/>
      <c r="F32" s="33"/>
      <c r="G32" s="34">
        <f t="shared" si="6"/>
        <v>0</v>
      </c>
      <c r="H32" s="34">
        <f t="shared" si="7"/>
        <v>0</v>
      </c>
      <c r="I32" s="34">
        <f t="shared" si="8"/>
        <v>0</v>
      </c>
    </row>
    <row r="33" spans="1:9" ht="56.25" customHeight="1">
      <c r="A33" s="30">
        <v>30</v>
      </c>
      <c r="B33" s="31" t="s">
        <v>29</v>
      </c>
      <c r="C33" s="30">
        <v>5</v>
      </c>
      <c r="D33" s="30" t="s">
        <v>10</v>
      </c>
      <c r="E33" s="32"/>
      <c r="F33" s="33"/>
      <c r="G33" s="34">
        <f t="shared" si="6"/>
        <v>0</v>
      </c>
      <c r="H33" s="34">
        <f t="shared" si="7"/>
        <v>0</v>
      </c>
      <c r="I33" s="34">
        <f t="shared" si="8"/>
        <v>0</v>
      </c>
    </row>
    <row r="34" spans="1:9" ht="56.25" customHeight="1">
      <c r="A34" s="25">
        <v>31</v>
      </c>
      <c r="B34" s="31" t="s">
        <v>62</v>
      </c>
      <c r="C34" s="30">
        <v>5</v>
      </c>
      <c r="D34" s="30" t="s">
        <v>10</v>
      </c>
      <c r="E34" s="32"/>
      <c r="F34" s="33"/>
      <c r="G34" s="34">
        <f aca="true" t="shared" si="9" ref="G34:G41">F34*1.21</f>
        <v>0</v>
      </c>
      <c r="H34" s="34">
        <f aca="true" t="shared" si="10" ref="H34:H41">C34*F34</f>
        <v>0</v>
      </c>
      <c r="I34" s="34">
        <f aca="true" t="shared" si="11" ref="I34:I41">C34*G34</f>
        <v>0</v>
      </c>
    </row>
    <row r="35" spans="1:9" ht="56.25" customHeight="1">
      <c r="A35" s="30">
        <v>32</v>
      </c>
      <c r="B35" s="31" t="s">
        <v>30</v>
      </c>
      <c r="C35" s="30">
        <v>2</v>
      </c>
      <c r="D35" s="30" t="s">
        <v>24</v>
      </c>
      <c r="E35" s="32"/>
      <c r="F35" s="33"/>
      <c r="G35" s="34">
        <f>F35*1.21</f>
        <v>0</v>
      </c>
      <c r="H35" s="34">
        <f>C35*F35</f>
        <v>0</v>
      </c>
      <c r="I35" s="34">
        <f>C35*G35</f>
        <v>0</v>
      </c>
    </row>
    <row r="36" spans="1:9" ht="56.25" customHeight="1">
      <c r="A36" s="30">
        <v>33</v>
      </c>
      <c r="B36" s="37" t="s">
        <v>20</v>
      </c>
      <c r="C36" s="30">
        <v>10</v>
      </c>
      <c r="D36" s="30" t="s">
        <v>10</v>
      </c>
      <c r="E36" s="32"/>
      <c r="F36" s="33"/>
      <c r="G36" s="34">
        <f t="shared" si="9"/>
        <v>0</v>
      </c>
      <c r="H36" s="34">
        <f t="shared" si="10"/>
        <v>0</v>
      </c>
      <c r="I36" s="34">
        <f t="shared" si="11"/>
        <v>0</v>
      </c>
    </row>
    <row r="37" spans="1:9" ht="56.25" customHeight="1">
      <c r="A37" s="25">
        <v>34</v>
      </c>
      <c r="B37" s="37" t="s">
        <v>21</v>
      </c>
      <c r="C37" s="30">
        <v>5</v>
      </c>
      <c r="D37" s="30" t="s">
        <v>10</v>
      </c>
      <c r="E37" s="32"/>
      <c r="F37" s="33"/>
      <c r="G37" s="34">
        <f t="shared" si="9"/>
        <v>0</v>
      </c>
      <c r="H37" s="34">
        <f t="shared" si="10"/>
        <v>0</v>
      </c>
      <c r="I37" s="34">
        <f t="shared" si="11"/>
        <v>0</v>
      </c>
    </row>
    <row r="38" spans="1:9" ht="56.25" customHeight="1">
      <c r="A38" s="30">
        <v>35</v>
      </c>
      <c r="B38" s="31" t="s">
        <v>63</v>
      </c>
      <c r="C38" s="30">
        <v>7</v>
      </c>
      <c r="D38" s="30" t="s">
        <v>10</v>
      </c>
      <c r="E38" s="32"/>
      <c r="F38" s="33"/>
      <c r="G38" s="34">
        <f t="shared" si="9"/>
        <v>0</v>
      </c>
      <c r="H38" s="34">
        <f t="shared" si="10"/>
        <v>0</v>
      </c>
      <c r="I38" s="34">
        <f t="shared" si="11"/>
        <v>0</v>
      </c>
    </row>
    <row r="39" spans="1:9" ht="56.25" customHeight="1">
      <c r="A39" s="30">
        <v>36</v>
      </c>
      <c r="B39" s="37" t="s">
        <v>22</v>
      </c>
      <c r="C39" s="30">
        <v>5</v>
      </c>
      <c r="D39" s="30" t="s">
        <v>10</v>
      </c>
      <c r="E39" s="32"/>
      <c r="F39" s="33"/>
      <c r="G39" s="34">
        <f t="shared" si="9"/>
        <v>0</v>
      </c>
      <c r="H39" s="34">
        <f t="shared" si="10"/>
        <v>0</v>
      </c>
      <c r="I39" s="34">
        <f t="shared" si="11"/>
        <v>0</v>
      </c>
    </row>
    <row r="40" spans="1:9" ht="56.25" customHeight="1">
      <c r="A40" s="25">
        <v>37</v>
      </c>
      <c r="B40" s="37" t="s">
        <v>18</v>
      </c>
      <c r="C40" s="30">
        <v>5</v>
      </c>
      <c r="D40" s="30" t="s">
        <v>10</v>
      </c>
      <c r="E40" s="32"/>
      <c r="F40" s="33"/>
      <c r="G40" s="34">
        <f t="shared" si="9"/>
        <v>0</v>
      </c>
      <c r="H40" s="34">
        <f t="shared" si="10"/>
        <v>0</v>
      </c>
      <c r="I40" s="34">
        <f t="shared" si="11"/>
        <v>0</v>
      </c>
    </row>
    <row r="41" spans="1:9" ht="56.25" customHeight="1">
      <c r="A41" s="30">
        <v>38</v>
      </c>
      <c r="B41" s="37" t="s">
        <v>23</v>
      </c>
      <c r="C41" s="30">
        <v>5</v>
      </c>
      <c r="D41" s="30" t="s">
        <v>24</v>
      </c>
      <c r="E41" s="32"/>
      <c r="F41" s="33"/>
      <c r="G41" s="34">
        <f t="shared" si="9"/>
        <v>0</v>
      </c>
      <c r="H41" s="34">
        <f t="shared" si="10"/>
        <v>0</v>
      </c>
      <c r="I41" s="34">
        <f t="shared" si="11"/>
        <v>0</v>
      </c>
    </row>
    <row r="42" spans="1:9" ht="56.25" customHeight="1">
      <c r="A42" s="30">
        <v>39</v>
      </c>
      <c r="B42" s="37" t="s">
        <v>53</v>
      </c>
      <c r="C42" s="30">
        <v>1</v>
      </c>
      <c r="D42" s="30" t="s">
        <v>24</v>
      </c>
      <c r="E42" s="32"/>
      <c r="F42" s="33"/>
      <c r="G42" s="34">
        <f aca="true" t="shared" si="12" ref="G42:G48">F42*1.21</f>
        <v>0</v>
      </c>
      <c r="H42" s="34">
        <f aca="true" t="shared" si="13" ref="H42:H48">C42*F42</f>
        <v>0</v>
      </c>
      <c r="I42" s="34">
        <f aca="true" t="shared" si="14" ref="I42:I48">C42*G42</f>
        <v>0</v>
      </c>
    </row>
    <row r="43" spans="1:9" ht="56.25" customHeight="1">
      <c r="A43" s="25">
        <v>40</v>
      </c>
      <c r="B43" s="37" t="s">
        <v>48</v>
      </c>
      <c r="C43" s="30">
        <v>2</v>
      </c>
      <c r="D43" s="30" t="s">
        <v>24</v>
      </c>
      <c r="E43" s="32"/>
      <c r="F43" s="33"/>
      <c r="G43" s="34">
        <f t="shared" si="12"/>
        <v>0</v>
      </c>
      <c r="H43" s="34">
        <f t="shared" si="13"/>
        <v>0</v>
      </c>
      <c r="I43" s="34">
        <f t="shared" si="14"/>
        <v>0</v>
      </c>
    </row>
    <row r="44" spans="1:9" ht="56.25" customHeight="1">
      <c r="A44" s="30">
        <v>41</v>
      </c>
      <c r="B44" s="37" t="s">
        <v>47</v>
      </c>
      <c r="C44" s="30">
        <v>2</v>
      </c>
      <c r="D44" s="30" t="s">
        <v>24</v>
      </c>
      <c r="E44" s="32"/>
      <c r="F44" s="33"/>
      <c r="G44" s="34">
        <f t="shared" si="12"/>
        <v>0</v>
      </c>
      <c r="H44" s="34">
        <f t="shared" si="13"/>
        <v>0</v>
      </c>
      <c r="I44" s="34">
        <f t="shared" si="14"/>
        <v>0</v>
      </c>
    </row>
    <row r="45" spans="1:9" ht="56.25" customHeight="1">
      <c r="A45" s="30">
        <v>42</v>
      </c>
      <c r="B45" s="37" t="s">
        <v>54</v>
      </c>
      <c r="C45" s="30">
        <v>2</v>
      </c>
      <c r="D45" s="30" t="s">
        <v>24</v>
      </c>
      <c r="E45" s="32"/>
      <c r="F45" s="33"/>
      <c r="G45" s="34">
        <f t="shared" si="12"/>
        <v>0</v>
      </c>
      <c r="H45" s="34">
        <f t="shared" si="13"/>
        <v>0</v>
      </c>
      <c r="I45" s="34">
        <f t="shared" si="14"/>
        <v>0</v>
      </c>
    </row>
    <row r="46" spans="1:9" ht="56.25" customHeight="1">
      <c r="A46" s="30">
        <v>44</v>
      </c>
      <c r="B46" s="37" t="s">
        <v>19</v>
      </c>
      <c r="C46" s="30">
        <v>5</v>
      </c>
      <c r="D46" s="30" t="s">
        <v>10</v>
      </c>
      <c r="E46" s="32"/>
      <c r="F46" s="33"/>
      <c r="G46" s="34">
        <f t="shared" si="12"/>
        <v>0</v>
      </c>
      <c r="H46" s="34">
        <f t="shared" si="13"/>
        <v>0</v>
      </c>
      <c r="I46" s="34">
        <f t="shared" si="14"/>
        <v>0</v>
      </c>
    </row>
    <row r="47" spans="1:9" ht="56.25" customHeight="1">
      <c r="A47" s="30">
        <v>45</v>
      </c>
      <c r="B47" s="37" t="s">
        <v>55</v>
      </c>
      <c r="C47" s="30">
        <v>1</v>
      </c>
      <c r="D47" s="30" t="s">
        <v>24</v>
      </c>
      <c r="E47" s="32"/>
      <c r="F47" s="33"/>
      <c r="G47" s="34">
        <f t="shared" si="12"/>
        <v>0</v>
      </c>
      <c r="H47" s="34">
        <f t="shared" si="13"/>
        <v>0</v>
      </c>
      <c r="I47" s="34">
        <f t="shared" si="14"/>
        <v>0</v>
      </c>
    </row>
    <row r="48" spans="1:9" ht="56.25" customHeight="1">
      <c r="A48" s="30">
        <v>46</v>
      </c>
      <c r="B48" s="37" t="s">
        <v>46</v>
      </c>
      <c r="C48" s="30">
        <v>5</v>
      </c>
      <c r="D48" s="30" t="s">
        <v>10</v>
      </c>
      <c r="E48" s="32"/>
      <c r="F48" s="33"/>
      <c r="G48" s="34">
        <f t="shared" si="12"/>
        <v>0</v>
      </c>
      <c r="H48" s="34">
        <f t="shared" si="13"/>
        <v>0</v>
      </c>
      <c r="I48" s="34">
        <f t="shared" si="14"/>
        <v>0</v>
      </c>
    </row>
    <row r="49" spans="1:9" ht="56.25" customHeight="1">
      <c r="A49" s="30">
        <v>47</v>
      </c>
      <c r="B49" s="31" t="s">
        <v>57</v>
      </c>
      <c r="C49" s="30">
        <v>20</v>
      </c>
      <c r="D49" s="30" t="s">
        <v>24</v>
      </c>
      <c r="E49" s="32"/>
      <c r="F49" s="33"/>
      <c r="G49" s="34">
        <f>F49*1.21</f>
        <v>0</v>
      </c>
      <c r="H49" s="34">
        <f>C49*F49</f>
        <v>0</v>
      </c>
      <c r="I49" s="34">
        <f>C49*G49</f>
        <v>0</v>
      </c>
    </row>
    <row r="50" spans="1:9" ht="56.25" customHeight="1">
      <c r="A50" s="30">
        <v>48</v>
      </c>
      <c r="B50" s="37" t="s">
        <v>58</v>
      </c>
      <c r="C50" s="30">
        <v>20</v>
      </c>
      <c r="D50" s="30" t="s">
        <v>24</v>
      </c>
      <c r="E50" s="32"/>
      <c r="F50" s="33"/>
      <c r="G50" s="34">
        <f>F50*1.21</f>
        <v>0</v>
      </c>
      <c r="H50" s="34">
        <f>C50*F50</f>
        <v>0</v>
      </c>
      <c r="I50" s="34">
        <f>C50*G50</f>
        <v>0</v>
      </c>
    </row>
    <row r="51" spans="1:9" ht="56.25" customHeight="1">
      <c r="A51" s="30">
        <v>49</v>
      </c>
      <c r="B51" s="37" t="s">
        <v>59</v>
      </c>
      <c r="C51" s="30">
        <v>20</v>
      </c>
      <c r="D51" s="30" t="s">
        <v>24</v>
      </c>
      <c r="E51" s="32"/>
      <c r="F51" s="33"/>
      <c r="G51" s="34">
        <f>F51*1.21</f>
        <v>0</v>
      </c>
      <c r="H51" s="34">
        <f>C51*F51</f>
        <v>0</v>
      </c>
      <c r="I51" s="34">
        <f>C51*G51</f>
        <v>0</v>
      </c>
    </row>
    <row r="52" spans="1:9" ht="56.25" customHeight="1" thickBot="1">
      <c r="A52" s="38">
        <v>50</v>
      </c>
      <c r="B52" s="39" t="s">
        <v>60</v>
      </c>
      <c r="C52" s="38">
        <v>20</v>
      </c>
      <c r="D52" s="38" t="s">
        <v>24</v>
      </c>
      <c r="E52" s="40"/>
      <c r="F52" s="41"/>
      <c r="G52" s="42">
        <f>F52*1.21</f>
        <v>0</v>
      </c>
      <c r="H52" s="42">
        <f>C52*F52</f>
        <v>0</v>
      </c>
      <c r="I52" s="42">
        <f>C52*G52</f>
        <v>0</v>
      </c>
    </row>
    <row r="53" spans="1:9" ht="56.25" customHeight="1" thickTop="1">
      <c r="A53" s="47" t="s">
        <v>28</v>
      </c>
      <c r="B53" s="47"/>
      <c r="C53" s="47"/>
      <c r="D53" s="47"/>
      <c r="E53" s="47"/>
      <c r="F53" s="47"/>
      <c r="G53" s="47"/>
      <c r="H53" s="29">
        <f>SUM(H4:H52)</f>
        <v>0</v>
      </c>
      <c r="I53" s="29">
        <f>SUM(I4:I52)</f>
        <v>0</v>
      </c>
    </row>
    <row r="54" ht="15.75">
      <c r="D54" s="5"/>
    </row>
    <row r="55" spans="3:5" ht="15.75">
      <c r="C55" s="15"/>
      <c r="D55" s="16"/>
      <c r="E55" s="17"/>
    </row>
    <row r="56" spans="1:11" ht="15.75">
      <c r="A56" s="48" t="s">
        <v>25</v>
      </c>
      <c r="B56" s="48"/>
      <c r="C56" s="18"/>
      <c r="D56" s="18"/>
      <c r="E56" s="18"/>
      <c r="F56" s="11"/>
      <c r="G56" s="11"/>
      <c r="H56" s="11"/>
      <c r="I56" s="11"/>
      <c r="J56" s="11"/>
      <c r="K56" s="11"/>
    </row>
    <row r="57" spans="1:11" ht="15.75">
      <c r="A57" s="11"/>
      <c r="B57" s="11"/>
      <c r="C57" s="11"/>
      <c r="D57" s="11"/>
      <c r="E57" s="49"/>
      <c r="F57" s="49"/>
      <c r="G57" s="49"/>
      <c r="H57" s="49"/>
      <c r="I57" s="49"/>
      <c r="J57" s="49"/>
      <c r="K57" s="49"/>
    </row>
    <row r="58" spans="1:11" ht="15.75">
      <c r="A58" s="50" t="s">
        <v>27</v>
      </c>
      <c r="B58" s="50"/>
      <c r="C58" s="50"/>
      <c r="D58" s="50"/>
      <c r="E58" s="50"/>
      <c r="F58" s="50"/>
      <c r="G58" s="12"/>
      <c r="H58" s="12"/>
      <c r="I58" s="12"/>
      <c r="J58" s="12"/>
      <c r="K58" s="12"/>
    </row>
    <row r="59" spans="1:11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43" t="s">
        <v>26</v>
      </c>
      <c r="B62" s="43"/>
      <c r="C62" s="13"/>
      <c r="D62" s="9"/>
      <c r="E62" s="9"/>
      <c r="F62" s="14"/>
      <c r="G62" s="14"/>
      <c r="H62" s="44"/>
      <c r="I62" s="44"/>
      <c r="J62" s="44"/>
      <c r="K62" s="14"/>
    </row>
    <row r="63" spans="1:11" ht="15.75">
      <c r="A63" s="9"/>
      <c r="B63" s="9"/>
      <c r="C63" s="8"/>
      <c r="D63" s="8"/>
      <c r="E63" s="9"/>
      <c r="F63" s="10"/>
      <c r="G63" s="7"/>
      <c r="H63" s="7"/>
      <c r="I63" s="7"/>
      <c r="J63" s="9"/>
      <c r="K63" s="9"/>
    </row>
  </sheetData>
  <sheetProtection/>
  <mergeCells count="8">
    <mergeCell ref="A62:B62"/>
    <mergeCell ref="H62:J62"/>
    <mergeCell ref="A1:J1"/>
    <mergeCell ref="A2:I2"/>
    <mergeCell ref="A53:G53"/>
    <mergeCell ref="A56:B56"/>
    <mergeCell ref="E57:K57"/>
    <mergeCell ref="A58:F58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2023-06-08T13:45:55Z</cp:lastPrinted>
  <dcterms:created xsi:type="dcterms:W3CDTF">2012-02-19T08:53:54Z</dcterms:created>
  <dcterms:modified xsi:type="dcterms:W3CDTF">2023-06-08T13:46:02Z</dcterms:modified>
  <cp:category/>
  <cp:version/>
  <cp:contentType/>
  <cp:contentStatus/>
</cp:coreProperties>
</file>