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<sst xmlns="http://schemas.openxmlformats.org/spreadsheetml/2006/main" count="66" uniqueCount="50">
  <si>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Stavba :</t>
  </si>
  <si>
    <t>číslo a název SO: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</si>
  <si>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</si>
  <si>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</si>
  <si>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</si>
  <si>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</si>
  <si>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</si>
  <si>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</si>
  <si>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</si>
  <si>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</si>
  <si>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</si>
  <si>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</si>
  <si>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</si>
  <si>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</si>
  <si>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</si>
  <si>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</si>
  <si>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</si>
  <si>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</si>
  <si>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</si>
  <si>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</si>
  <si>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</si>
  <si>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</si>
  <si>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 xml:space="preserve">KPL       </t>
  </si>
  <si>
    <t>Zemní práce</t>
  </si>
  <si>
    <t>Komunikace</t>
  </si>
  <si>
    <t xml:space="preserve">M2        </t>
  </si>
  <si>
    <t>9</t>
  </si>
  <si>
    <t>Ostatní konstrukce a práce</t>
  </si>
  <si>
    <t>Celkem</t>
  </si>
  <si>
    <t>PROVEDENÍ DOPRAVNÍHO OPATŘENÍ</t>
  </si>
  <si>
    <t>M</t>
  </si>
  <si>
    <t>Rozpočet</t>
  </si>
  <si>
    <t>R položka</t>
  </si>
  <si>
    <t>položky OTSKP</t>
  </si>
  <si>
    <t>ŘEZÁNÍ ASFALTOVÉHO KRYTU VOZOVEK TL DO 100MM</t>
  </si>
  <si>
    <t>M3</t>
  </si>
  <si>
    <t>FRÉZOVÁNÍ ZPEVNĚNÝCH PLOCH ASFALTOVÝCH,  ODVOZ DO 20KM, TL 100 mm</t>
  </si>
  <si>
    <t>TĚSNĚNÍ DILATAČ SPAR ASF ZÁLIVKOU PRŮŘ DO 200MM2</t>
  </si>
  <si>
    <t>VODOROVNÉ DOPRAVNÍ ZNAČENÍ BARVA HLADKÉ - DODÁVKA A POKLÁDKA</t>
  </si>
  <si>
    <t>čištění vozovek samosběrem</t>
  </si>
  <si>
    <t>574C06</t>
  </si>
  <si>
    <t xml:space="preserve">vyrovnávka asfalt. bet. ACL 16+ ,   </t>
  </si>
  <si>
    <t>m3</t>
  </si>
  <si>
    <t>574E07</t>
  </si>
  <si>
    <t>ASFALTOVÝ BETON PRO PODKLADNÍ VRSTVY ACP 22+, 22S TL. 6 CM</t>
  </si>
  <si>
    <t>5774BG</t>
  </si>
  <si>
    <t>SPOJOVACÍ POSTŘIK Z MODIFIK EMULZE DO 0,5KG/M2</t>
  </si>
  <si>
    <t>VRSTVY PRO OBNOVU A OPRAVY Z ASF BETONU ACO 11S, 11+ MODIFIK</t>
  </si>
  <si>
    <t>II/275 Křinec - kř. III/27522                                                 km 31,000 - 31,765     délka úseku: 765 m pr. šíře 6,5m  plocha: 4972,5 m2</t>
  </si>
  <si>
    <t>ZPEVNĚNÍ KRAJNIC Z RECYLKÁTU TL. 100 MM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</si>
</sst>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\ ###\ ##0.000"/>
    <numFmt numFmtId="175" formatCode="###\ ###\ ##0.00"/>
  </numFmts>
  <fonts count="39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theme="0" tint="-0.1499900072813034"/>
      </patternFill>
    </fill>
    <fill>
      <patternFill patternType="gray0625">
        <fgColor indexed="19"/>
        <bgColor rgb="FF92D05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5" fontId="0" fillId="0" borderId="0" xfId="0" applyNumberFormat="1" applyFont="1" applyFill="1" applyBorder="1" applyAlignment="1" applyProtection="1">
      <alignment vertical="top"/>
      <protection locked="0"/>
    </xf>
    <xf numFmtId="175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4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4" fontId="0" fillId="0" borderId="13" xfId="0" applyNumberFormat="1" applyFont="1" applyFill="1" applyBorder="1" applyAlignment="1" applyProtection="1">
      <alignment horizontal="center" vertical="top"/>
      <protection/>
    </xf>
    <xf numFmtId="175" fontId="0" fillId="0" borderId="13" xfId="0" applyNumberFormat="1" applyFont="1" applyFill="1" applyBorder="1" applyAlignment="1" applyProtection="1">
      <alignment horizontal="center" vertical="top"/>
      <protection locked="0"/>
    </xf>
    <xf numFmtId="175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4" fontId="0" fillId="0" borderId="16" xfId="0" applyNumberFormat="1" applyFont="1" applyFill="1" applyBorder="1" applyAlignment="1" applyProtection="1">
      <alignment horizontal="center" vertical="top"/>
      <protection/>
    </xf>
    <xf numFmtId="175" fontId="0" fillId="0" borderId="16" xfId="0" applyNumberFormat="1" applyFont="1" applyFill="1" applyBorder="1" applyAlignment="1" applyProtection="1">
      <alignment horizontal="center" vertical="top"/>
      <protection locked="0"/>
    </xf>
    <xf numFmtId="175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4" fontId="3" fillId="0" borderId="11" xfId="0" applyNumberFormat="1" applyFont="1" applyFill="1" applyBorder="1" applyAlignment="1" applyProtection="1">
      <alignment vertical="top"/>
      <protection/>
    </xf>
    <xf numFmtId="175" fontId="3" fillId="0" borderId="11" xfId="0" applyNumberFormat="1" applyFont="1" applyFill="1" applyBorder="1" applyAlignment="1" applyProtection="1">
      <alignment vertical="top"/>
      <protection locked="0"/>
    </xf>
    <xf numFmtId="175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4" fontId="0" fillId="0" borderId="13" xfId="0" applyNumberFormat="1" applyFont="1" applyFill="1" applyBorder="1" applyAlignment="1" applyProtection="1">
      <alignment vertical="top"/>
      <protection/>
    </xf>
    <xf numFmtId="175" fontId="0" fillId="0" borderId="13" xfId="0" applyNumberFormat="1" applyFont="1" applyFill="1" applyBorder="1" applyAlignment="1" applyProtection="1">
      <alignment vertical="top"/>
      <protection locked="0"/>
    </xf>
    <xf numFmtId="175" fontId="0" fillId="0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4" fontId="3" fillId="0" borderId="13" xfId="0" applyNumberFormat="1" applyFont="1" applyFill="1" applyBorder="1" applyAlignment="1" applyProtection="1">
      <alignment vertical="top"/>
      <protection/>
    </xf>
    <xf numFmtId="175" fontId="3" fillId="0" borderId="13" xfId="0" applyNumberFormat="1" applyFont="1" applyFill="1" applyBorder="1" applyAlignment="1" applyProtection="1">
      <alignment vertical="top"/>
      <protection locked="0"/>
    </xf>
    <xf numFmtId="175" fontId="3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4" fontId="3" fillId="33" borderId="13" xfId="0" applyNumberFormat="1" applyFont="1" applyFill="1" applyBorder="1" applyAlignment="1" applyProtection="1">
      <alignment vertical="top"/>
      <protection/>
    </xf>
    <xf numFmtId="175" fontId="3" fillId="33" borderId="13" xfId="0" applyNumberFormat="1" applyFont="1" applyFill="1" applyBorder="1" applyAlignment="1" applyProtection="1">
      <alignment vertical="top"/>
      <protection locked="0"/>
    </xf>
    <xf numFmtId="175" fontId="3" fillId="33" borderId="14" xfId="0" applyNumberFormat="1" applyFont="1" applyFill="1" applyBorder="1" applyAlignment="1" applyProtection="1">
      <alignment vertical="top"/>
      <protection/>
    </xf>
    <xf numFmtId="0" fontId="3" fillId="34" borderId="15" xfId="0" applyNumberFormat="1" applyFont="1" applyFill="1" applyBorder="1" applyAlignment="1" applyProtection="1">
      <alignment vertical="top"/>
      <protection/>
    </xf>
    <xf numFmtId="0" fontId="3" fillId="34" borderId="16" xfId="0" applyNumberFormat="1" applyFont="1" applyFill="1" applyBorder="1" applyAlignment="1" applyProtection="1">
      <alignment vertical="top"/>
      <protection/>
    </xf>
    <xf numFmtId="0" fontId="3" fillId="34" borderId="16" xfId="0" applyNumberFormat="1" applyFont="1" applyFill="1" applyBorder="1" applyAlignment="1" applyProtection="1">
      <alignment wrapText="1"/>
      <protection/>
    </xf>
    <xf numFmtId="174" fontId="3" fillId="34" borderId="16" xfId="0" applyNumberFormat="1" applyFont="1" applyFill="1" applyBorder="1" applyAlignment="1" applyProtection="1">
      <alignment vertical="top"/>
      <protection/>
    </xf>
    <xf numFmtId="175" fontId="3" fillId="34" borderId="16" xfId="0" applyNumberFormat="1" applyFont="1" applyFill="1" applyBorder="1" applyAlignment="1" applyProtection="1">
      <alignment vertical="top"/>
      <protection locked="0"/>
    </xf>
    <xf numFmtId="175" fontId="3" fillId="34" borderId="17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0" fillId="35" borderId="12" xfId="0" applyNumberFormat="1" applyFont="1" applyFill="1" applyBorder="1" applyAlignment="1" applyProtection="1">
      <alignment vertical="top"/>
      <protection/>
    </xf>
    <xf numFmtId="0" fontId="0" fillId="35" borderId="13" xfId="0" applyNumberFormat="1" applyFont="1" applyFill="1" applyBorder="1" applyAlignment="1" applyProtection="1">
      <alignment horizontal="center" vertical="top"/>
      <protection/>
    </xf>
    <xf numFmtId="0" fontId="0" fillId="35" borderId="13" xfId="0" applyNumberFormat="1" applyFill="1" applyBorder="1" applyAlignment="1" applyProtection="1">
      <alignment wrapText="1"/>
      <protection/>
    </xf>
    <xf numFmtId="0" fontId="0" fillId="35" borderId="13" xfId="0" applyNumberFormat="1" applyFill="1" applyBorder="1" applyAlignment="1" applyProtection="1">
      <alignment vertical="top"/>
      <protection/>
    </xf>
    <xf numFmtId="174" fontId="0" fillId="35" borderId="13" xfId="0" applyNumberFormat="1" applyFont="1" applyFill="1" applyBorder="1" applyAlignment="1" applyProtection="1">
      <alignment vertical="top"/>
      <protection/>
    </xf>
    <xf numFmtId="175" fontId="0" fillId="35" borderId="13" xfId="0" applyNumberFormat="1" applyFont="1" applyFill="1" applyBorder="1" applyAlignment="1" applyProtection="1">
      <alignment vertical="top"/>
      <protection locked="0"/>
    </xf>
    <xf numFmtId="175" fontId="0" fillId="35" borderId="14" xfId="0" applyNumberFormat="1" applyFont="1" applyFill="1" applyBorder="1" applyAlignment="1" applyProtection="1">
      <alignment vertical="top"/>
      <protection/>
    </xf>
    <xf numFmtId="0" fontId="0" fillId="35" borderId="13" xfId="0" applyNumberFormat="1" applyFont="1" applyFill="1" applyBorder="1" applyAlignment="1" applyProtection="1">
      <alignment horizontal="center" vertical="top"/>
      <protection/>
    </xf>
    <xf numFmtId="0" fontId="0" fillId="35" borderId="13" xfId="0" applyNumberFormat="1" applyFont="1" applyFill="1" applyBorder="1" applyAlignment="1" applyProtection="1">
      <alignment wrapText="1"/>
      <protection/>
    </xf>
    <xf numFmtId="0" fontId="0" fillId="35" borderId="13" xfId="0" applyNumberFormat="1" applyFont="1" applyFill="1" applyBorder="1" applyAlignment="1" applyProtection="1">
      <alignment vertical="top"/>
      <protection/>
    </xf>
    <xf numFmtId="0" fontId="0" fillId="35" borderId="12" xfId="0" applyNumberFormat="1" applyFont="1" applyFill="1" applyBorder="1" applyAlignment="1" applyProtection="1">
      <alignment vertical="top"/>
      <protection/>
    </xf>
    <xf numFmtId="0" fontId="0" fillId="35" borderId="13" xfId="0" applyNumberFormat="1" applyFont="1" applyFill="1" applyBorder="1" applyAlignment="1" applyProtection="1">
      <alignment horizontal="center" vertical="top"/>
      <protection/>
    </xf>
    <xf numFmtId="174" fontId="0" fillId="35" borderId="13" xfId="0" applyNumberFormat="1" applyFont="1" applyFill="1" applyBorder="1" applyAlignment="1" applyProtection="1">
      <alignment vertical="top"/>
      <protection/>
    </xf>
    <xf numFmtId="175" fontId="0" fillId="35" borderId="13" xfId="0" applyNumberFormat="1" applyFont="1" applyFill="1" applyBorder="1" applyAlignment="1" applyProtection="1">
      <alignment vertical="top"/>
      <protection locked="0"/>
    </xf>
    <xf numFmtId="0" fontId="3" fillId="35" borderId="12" xfId="0" applyNumberFormat="1" applyFont="1" applyFill="1" applyBorder="1" applyAlignment="1" applyProtection="1">
      <alignment vertical="top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vertical="top"/>
      <protection/>
    </xf>
    <xf numFmtId="49" fontId="0" fillId="35" borderId="13" xfId="0" applyNumberFormat="1" applyFont="1" applyFill="1" applyBorder="1" applyAlignment="1" applyProtection="1">
      <alignment horizontal="center" vertical="top"/>
      <protection/>
    </xf>
    <xf numFmtId="0" fontId="0" fillId="35" borderId="13" xfId="0" applyNumberFormat="1" applyFill="1" applyBorder="1" applyAlignment="1" applyProtection="1">
      <alignment horizontal="left" vertical="top"/>
      <protection/>
    </xf>
    <xf numFmtId="0" fontId="4" fillId="35" borderId="20" xfId="0" applyFont="1" applyFill="1" applyBorder="1" applyAlignment="1" applyProtection="1">
      <alignment horizontal="left" vertical="center"/>
      <protection/>
    </xf>
    <xf numFmtId="0" fontId="0" fillId="35" borderId="13" xfId="0" applyNumberFormat="1" applyFont="1" applyFill="1" applyBorder="1" applyAlignment="1" applyProtection="1">
      <alignment horizontal="left" vertical="top"/>
      <protection/>
    </xf>
    <xf numFmtId="0" fontId="0" fillId="35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0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pane ySplit="9" topLeftCell="A10" activePane="bottomLeft" state="frozen"/>
      <selection pane="topLeft" activeCell="D3" sqref="D3"/>
      <selection pane="bottomLeft" activeCell="J28" sqref="J28"/>
    </sheetView>
  </sheetViews>
  <sheetFormatPr defaultColWidth="10.28125" defaultRowHeight="12.75" customHeight="1"/>
  <cols>
    <col min="1" max="1" width="6.00390625" style="1" customWidth="1"/>
    <col min="2" max="2" width="16.140625" style="1" customWidth="1"/>
    <col min="3" max="3" width="77.42187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3.5">
      <c r="C2" s="6" t="s">
        <v>31</v>
      </c>
    </row>
    <row r="4" spans="1:7" ht="13.5">
      <c r="A4" s="7" t="s">
        <v>0</v>
      </c>
      <c r="C4" s="87" t="s">
        <v>48</v>
      </c>
      <c r="D4" s="88"/>
      <c r="E4" s="88"/>
      <c r="F4" s="88"/>
      <c r="G4" s="88"/>
    </row>
    <row r="5" spans="1:3" ht="13.5">
      <c r="A5" s="7" t="s">
        <v>1</v>
      </c>
      <c r="C5" s="8"/>
    </row>
    <row r="6" spans="1:3" ht="13.5">
      <c r="A6" s="7" t="s">
        <v>2</v>
      </c>
      <c r="C6" s="8"/>
    </row>
    <row r="7" spans="1:7" ht="12.75">
      <c r="A7" s="9" t="s">
        <v>3</v>
      </c>
      <c r="B7" s="10" t="s">
        <v>4</v>
      </c>
      <c r="C7" s="11" t="s">
        <v>5</v>
      </c>
      <c r="D7" s="10" t="s">
        <v>6</v>
      </c>
      <c r="E7" s="12" t="s">
        <v>7</v>
      </c>
      <c r="F7" s="85" t="s">
        <v>8</v>
      </c>
      <c r="G7" s="86"/>
    </row>
    <row r="8" spans="1:7" ht="12.75">
      <c r="A8" s="13" t="s">
        <v>9</v>
      </c>
      <c r="B8" s="57" t="s">
        <v>33</v>
      </c>
      <c r="C8" s="15"/>
      <c r="D8" s="14"/>
      <c r="E8" s="16" t="s">
        <v>10</v>
      </c>
      <c r="F8" s="17" t="s">
        <v>11</v>
      </c>
      <c r="G8" s="18" t="s">
        <v>12</v>
      </c>
    </row>
    <row r="9" spans="1:7" ht="12.75">
      <c r="A9" s="19" t="s">
        <v>13</v>
      </c>
      <c r="B9" s="20" t="s">
        <v>14</v>
      </c>
      <c r="C9" s="21" t="s">
        <v>15</v>
      </c>
      <c r="D9" s="20" t="s">
        <v>16</v>
      </c>
      <c r="E9" s="22" t="s">
        <v>17</v>
      </c>
      <c r="F9" s="23" t="s">
        <v>18</v>
      </c>
      <c r="G9" s="24" t="s">
        <v>19</v>
      </c>
    </row>
    <row r="10" spans="1:7" ht="12.75">
      <c r="A10" s="25"/>
      <c r="B10" s="58" t="s">
        <v>20</v>
      </c>
      <c r="C10" s="27" t="s">
        <v>21</v>
      </c>
      <c r="D10" s="26"/>
      <c r="E10" s="28"/>
      <c r="F10" s="29"/>
      <c r="G10" s="30"/>
    </row>
    <row r="11" spans="1:7" ht="12.75">
      <c r="A11" s="61">
        <v>1</v>
      </c>
      <c r="B11" s="62" t="s">
        <v>32</v>
      </c>
      <c r="C11" s="63" t="s">
        <v>29</v>
      </c>
      <c r="D11" s="64" t="s">
        <v>22</v>
      </c>
      <c r="E11" s="65">
        <v>1</v>
      </c>
      <c r="F11" s="66"/>
      <c r="G11" s="67">
        <f>ROUND((E11*F11),2)</f>
        <v>0</v>
      </c>
    </row>
    <row r="12" spans="1:7" ht="12.75">
      <c r="A12" s="43"/>
      <c r="B12" s="59" t="s">
        <v>20</v>
      </c>
      <c r="C12" s="45" t="s">
        <v>21</v>
      </c>
      <c r="D12" s="44"/>
      <c r="E12" s="46"/>
      <c r="F12" s="47"/>
      <c r="G12" s="48">
        <f>SUM(G11:G11)</f>
        <v>0</v>
      </c>
    </row>
    <row r="13" spans="1:7" ht="12.75">
      <c r="A13" s="31"/>
      <c r="B13" s="14"/>
      <c r="C13" s="33"/>
      <c r="D13" s="32"/>
      <c r="E13" s="34"/>
      <c r="F13" s="35"/>
      <c r="G13" s="36"/>
    </row>
    <row r="14" spans="1:7" ht="12.75">
      <c r="A14" s="37"/>
      <c r="B14" s="60" t="s">
        <v>13</v>
      </c>
      <c r="C14" s="39" t="s">
        <v>23</v>
      </c>
      <c r="D14" s="38"/>
      <c r="E14" s="40"/>
      <c r="F14" s="41"/>
      <c r="G14" s="42"/>
    </row>
    <row r="15" spans="1:7" ht="12.75">
      <c r="A15" s="61">
        <v>2</v>
      </c>
      <c r="B15" s="68">
        <v>113728</v>
      </c>
      <c r="C15" s="69" t="s">
        <v>36</v>
      </c>
      <c r="D15" s="70" t="s">
        <v>35</v>
      </c>
      <c r="E15" s="65">
        <v>310.35</v>
      </c>
      <c r="F15" s="66"/>
      <c r="G15" s="67">
        <f>ROUND((E15*F15),2)</f>
        <v>0</v>
      </c>
    </row>
    <row r="16" spans="1:7" ht="12.75">
      <c r="A16" s="43"/>
      <c r="B16" s="59" t="s">
        <v>13</v>
      </c>
      <c r="C16" s="45" t="s">
        <v>23</v>
      </c>
      <c r="D16" s="44"/>
      <c r="E16" s="46"/>
      <c r="F16" s="47"/>
      <c r="G16" s="48">
        <f>SUM(G15:G15)</f>
        <v>0</v>
      </c>
    </row>
    <row r="17" spans="1:7" ht="12.75">
      <c r="A17" s="31"/>
      <c r="B17" s="14"/>
      <c r="C17" s="33"/>
      <c r="D17" s="32"/>
      <c r="E17" s="34"/>
      <c r="F17" s="35"/>
      <c r="G17" s="36"/>
    </row>
    <row r="18" spans="1:7" ht="12.75">
      <c r="A18" s="37"/>
      <c r="B18" s="60" t="s">
        <v>17</v>
      </c>
      <c r="C18" s="39" t="s">
        <v>24</v>
      </c>
      <c r="D18" s="38"/>
      <c r="E18" s="40"/>
      <c r="F18" s="41"/>
      <c r="G18" s="42"/>
    </row>
    <row r="19" spans="1:7" ht="15">
      <c r="A19" s="75">
        <v>3</v>
      </c>
      <c r="B19" s="76">
        <v>93818</v>
      </c>
      <c r="C19" s="77" t="s">
        <v>39</v>
      </c>
      <c r="D19" s="79" t="s">
        <v>25</v>
      </c>
      <c r="E19" s="65">
        <v>4972.5</v>
      </c>
      <c r="F19" s="66"/>
      <c r="G19" s="67">
        <f aca="true" t="shared" si="0" ref="G19:G25">ROUND((E19*F19),2)</f>
        <v>0</v>
      </c>
    </row>
    <row r="20" spans="1:7" ht="15">
      <c r="A20" s="61">
        <v>4</v>
      </c>
      <c r="B20" s="76" t="s">
        <v>40</v>
      </c>
      <c r="C20" s="77" t="s">
        <v>41</v>
      </c>
      <c r="D20" s="80" t="s">
        <v>42</v>
      </c>
      <c r="E20" s="65">
        <v>158</v>
      </c>
      <c r="F20" s="66"/>
      <c r="G20" s="67">
        <f t="shared" si="0"/>
        <v>0</v>
      </c>
    </row>
    <row r="21" spans="1:9" ht="12.75">
      <c r="A21" s="61">
        <v>5</v>
      </c>
      <c r="B21" s="78" t="s">
        <v>43</v>
      </c>
      <c r="C21" s="69" t="s">
        <v>44</v>
      </c>
      <c r="D21" s="81" t="s">
        <v>35</v>
      </c>
      <c r="E21" s="65">
        <v>12</v>
      </c>
      <c r="F21" s="66"/>
      <c r="G21" s="67">
        <f t="shared" si="0"/>
        <v>0</v>
      </c>
      <c r="I21" s="55"/>
    </row>
    <row r="22" spans="1:9" ht="12.75">
      <c r="A22" s="61">
        <v>6</v>
      </c>
      <c r="B22" s="68" t="s">
        <v>45</v>
      </c>
      <c r="C22" s="63" t="s">
        <v>47</v>
      </c>
      <c r="D22" s="82" t="s">
        <v>35</v>
      </c>
      <c r="E22" s="65">
        <v>249</v>
      </c>
      <c r="F22" s="66"/>
      <c r="G22" s="67">
        <f t="shared" si="0"/>
        <v>0</v>
      </c>
      <c r="I22" s="55"/>
    </row>
    <row r="23" spans="1:9" ht="12.75">
      <c r="A23" s="61">
        <v>7</v>
      </c>
      <c r="B23" s="62">
        <v>56962</v>
      </c>
      <c r="C23" s="69" t="s">
        <v>49</v>
      </c>
      <c r="D23" s="82" t="s">
        <v>25</v>
      </c>
      <c r="E23" s="65">
        <v>765</v>
      </c>
      <c r="F23" s="66"/>
      <c r="G23" s="67">
        <f t="shared" si="0"/>
        <v>0</v>
      </c>
      <c r="I23" s="55"/>
    </row>
    <row r="24" spans="1:9" ht="12.75">
      <c r="A24" s="61">
        <v>8</v>
      </c>
      <c r="B24" s="68">
        <v>572214</v>
      </c>
      <c r="C24" s="69" t="s">
        <v>46</v>
      </c>
      <c r="D24" s="82" t="s">
        <v>25</v>
      </c>
      <c r="E24" s="65">
        <v>4973</v>
      </c>
      <c r="F24" s="66"/>
      <c r="G24" s="67">
        <f t="shared" si="0"/>
        <v>0</v>
      </c>
      <c r="I24" s="55"/>
    </row>
    <row r="25" spans="1:9" ht="12.75">
      <c r="A25" s="31"/>
      <c r="B25" s="14"/>
      <c r="C25" s="56"/>
      <c r="D25" s="83"/>
      <c r="E25" s="34"/>
      <c r="F25" s="35"/>
      <c r="G25" s="36">
        <f t="shared" si="0"/>
        <v>0</v>
      </c>
      <c r="I25" s="55"/>
    </row>
    <row r="26" spans="1:9" ht="12.75">
      <c r="A26" s="43"/>
      <c r="B26" s="59" t="s">
        <v>17</v>
      </c>
      <c r="C26" s="45" t="s">
        <v>24</v>
      </c>
      <c r="D26" s="59"/>
      <c r="E26" s="46"/>
      <c r="F26" s="47"/>
      <c r="G26" s="48">
        <f>SUM(G19:G25)</f>
        <v>0</v>
      </c>
      <c r="I26" s="55"/>
    </row>
    <row r="27" spans="1:7" ht="12.75">
      <c r="A27" s="31"/>
      <c r="B27" s="14"/>
      <c r="C27" s="33"/>
      <c r="D27" s="84"/>
      <c r="E27" s="34"/>
      <c r="F27" s="35"/>
      <c r="G27" s="36"/>
    </row>
    <row r="28" spans="1:7" ht="12.75">
      <c r="A28" s="37"/>
      <c r="B28" s="60" t="s">
        <v>26</v>
      </c>
      <c r="C28" s="39" t="s">
        <v>27</v>
      </c>
      <c r="D28" s="60"/>
      <c r="E28" s="40"/>
      <c r="F28" s="41"/>
      <c r="G28" s="42"/>
    </row>
    <row r="29" spans="1:7" ht="12.75">
      <c r="A29" s="71">
        <v>9</v>
      </c>
      <c r="B29" s="72">
        <v>915111</v>
      </c>
      <c r="C29" s="69" t="s">
        <v>38</v>
      </c>
      <c r="D29" s="81" t="s">
        <v>25</v>
      </c>
      <c r="E29" s="73">
        <v>168.75</v>
      </c>
      <c r="F29" s="74"/>
      <c r="G29" s="67">
        <f>ROUND((E29*F29),2)</f>
        <v>0</v>
      </c>
    </row>
    <row r="30" spans="1:7" ht="12.75">
      <c r="A30" s="61">
        <v>10</v>
      </c>
      <c r="B30" s="68">
        <v>919112</v>
      </c>
      <c r="C30" s="69" t="s">
        <v>34</v>
      </c>
      <c r="D30" s="79" t="s">
        <v>30</v>
      </c>
      <c r="E30" s="65">
        <v>62</v>
      </c>
      <c r="F30" s="66"/>
      <c r="G30" s="67">
        <f>ROUND((E30*F30),2)</f>
        <v>0</v>
      </c>
    </row>
    <row r="31" spans="1:7" ht="12.75">
      <c r="A31" s="61">
        <v>11</v>
      </c>
      <c r="B31" s="68">
        <v>931312</v>
      </c>
      <c r="C31" s="69" t="s">
        <v>37</v>
      </c>
      <c r="D31" s="79" t="s">
        <v>30</v>
      </c>
      <c r="E31" s="65">
        <v>62</v>
      </c>
      <c r="F31" s="66"/>
      <c r="G31" s="67">
        <f>ROUND((E31*F31),2)</f>
        <v>0</v>
      </c>
    </row>
    <row r="32" spans="1:7" ht="12.75">
      <c r="A32" s="43"/>
      <c r="B32" s="59" t="s">
        <v>26</v>
      </c>
      <c r="C32" s="45" t="s">
        <v>27</v>
      </c>
      <c r="D32" s="44"/>
      <c r="E32" s="46"/>
      <c r="F32" s="47"/>
      <c r="G32" s="48">
        <f>SUM(G29:G31)</f>
        <v>0</v>
      </c>
    </row>
    <row r="33" spans="1:7" ht="12.75">
      <c r="A33" s="31"/>
      <c r="B33" s="14"/>
      <c r="C33" s="33"/>
      <c r="D33" s="32"/>
      <c r="E33" s="34"/>
      <c r="F33" s="35"/>
      <c r="G33" s="36"/>
    </row>
    <row r="34" spans="1:7" ht="12.75">
      <c r="A34" s="31"/>
      <c r="B34" s="32"/>
      <c r="C34" s="33"/>
      <c r="D34" s="32"/>
      <c r="E34" s="34"/>
      <c r="F34" s="35"/>
      <c r="G34" s="36"/>
    </row>
    <row r="35" spans="1:7" ht="12.75">
      <c r="A35" s="49"/>
      <c r="B35" s="50"/>
      <c r="C35" s="51" t="s">
        <v>28</v>
      </c>
      <c r="D35" s="50"/>
      <c r="E35" s="52"/>
      <c r="F35" s="53"/>
      <c r="G35" s="54">
        <f>G12+G16+G26+G32</f>
        <v>0</v>
      </c>
    </row>
  </sheetData>
  <sheetProtection/>
  <mergeCells count="2">
    <mergeCell ref="F7:G7"/>
    <mergeCell ref="C4:G4"/>
  </mergeCells>
  <printOptions/>
  <pageMargins left="0.787401575" right="0.787401575" top="0.984251969" bottom="0.984251969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Simunek Rene</dc:creator>
  <cp:keywords/>
  <dc:description/>
  <cp:lastModifiedBy>Drozenova Dagmar</cp:lastModifiedBy>
  <cp:lastPrinted>2023-03-13T11:50:09Z</cp:lastPrinted>
  <dcterms:created xsi:type="dcterms:W3CDTF">2013-01-30T06:25:08Z</dcterms:created>
  <dcterms:modified xsi:type="dcterms:W3CDTF">2023-04-03T13:47:37Z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