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026"/>
  <workbookPr/>
  <bookViews>
    <workbookView xWindow="65426" yWindow="65426" windowWidth="19420" windowHeight="10420" tabRatio="601" activeTab="0"/>
  </bookViews>
  <sheets>
    <sheet name=" Tech.specifikace položek" sheetId="4" r:id="rId1"/>
    <sheet name="Položkový rozpočet" sheetId="8"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<sst xmlns="http://schemas.openxmlformats.org/spreadsheetml/2006/main" count="128" uniqueCount="90">
  <si>
    <t>Parametr</t>
  </si>
  <si>
    <t>Minimální požadavek</t>
  </si>
  <si>
    <t>ano</t>
  </si>
  <si>
    <t>úhlopříčka</t>
  </si>
  <si>
    <t>záruka</t>
  </si>
  <si>
    <t>60 měsíců</t>
  </si>
  <si>
    <t>barva povrchu</t>
  </si>
  <si>
    <t xml:space="preserve">Zadavatel stanovuje minimální technické parametry požadovaných zařízení a dodávek. Účastník je povinen nabídnout zařízení a dodávky, které splňují níže uvedené parametry či dosahují parametrů lepších. Je-li uvedeno u požadovaného parametru Ano, rozumí se tím, že daná funkcionalita je vyžadována. </t>
  </si>
  <si>
    <t>příslušenství</t>
  </si>
  <si>
    <t>montáž</t>
  </si>
  <si>
    <t>Název položky</t>
  </si>
  <si>
    <t>DPH/ks</t>
  </si>
  <si>
    <t>Cena vč. DPH/ks</t>
  </si>
  <si>
    <t>Cena celkem vč. DPH</t>
  </si>
  <si>
    <t xml:space="preserve">Cena nabízená účastníkem v sobě obsahuje veškeré náklady s realizací zakázky (tj. licence, recyklační poplatek, náklady na dopravu, náklady související s případným reklamačním řízením apod.), jakož i zisk dodavatele. </t>
  </si>
  <si>
    <t>POLOŽKOVÝ ROZPOČET</t>
  </si>
  <si>
    <t>CELKEM</t>
  </si>
  <si>
    <t>Počet ks</t>
  </si>
  <si>
    <t>Cena bez DPH/ks (vyplní účastník)</t>
  </si>
  <si>
    <t>vestavěný reproduktor</t>
  </si>
  <si>
    <t>2x15W</t>
  </si>
  <si>
    <t>zelená pro popis křídou</t>
  </si>
  <si>
    <t xml:space="preserve"> Nezmění-li se charakter položkového rozpočtu, lze v odůvodněných případech položky doplnit. Účastník ocení všechny položky rozpočtu veřejné zakázky, není přípustné uvádět nulovou hodnotu jakékoliv položky či uvádět, že cena položky je zahrnuta či součástí jiné položky.Takové jednání povede k vyřazení nabídky z hodnocení a vyloučení účastníka z výběrového řízení.</t>
  </si>
  <si>
    <t>pylony</t>
  </si>
  <si>
    <t>Technická specifikace zboží nakupovaného v rámci veřejné zakázky malého rozsahu s názvem „ Modernizace učeben pro podporu hybridní výuky“ č.j. GJB 0216/2023</t>
  </si>
  <si>
    <t>Doprava a instalace (součet za celou zakázku)</t>
  </si>
  <si>
    <t>Školní tabule na pylonech</t>
  </si>
  <si>
    <t>OPS modul PC</t>
  </si>
  <si>
    <t>Dotykový zobrazovací panel pro OPS</t>
  </si>
  <si>
    <t>Dotykový zobrazovací panel bez OPS</t>
  </si>
  <si>
    <t>Uchazečova specifikace nabídky</t>
  </si>
  <si>
    <r>
      <t>název výrobce</t>
    </r>
    <r>
      <rPr>
        <vertAlign val="superscript"/>
        <sz val="10"/>
        <color theme="1"/>
        <rFont val="Arial"/>
        <family val="2"/>
      </rPr>
      <t>1)</t>
    </r>
  </si>
  <si>
    <r>
      <t>název modelu</t>
    </r>
    <r>
      <rPr>
        <vertAlign val="superscript"/>
        <sz val="10"/>
        <color theme="1"/>
        <rFont val="Arial"/>
        <family val="2"/>
      </rPr>
      <t>2)</t>
    </r>
  </si>
  <si>
    <t>86" (218cm)</t>
  </si>
  <si>
    <t>počet rozpoznání současně prováděných dotyků</t>
  </si>
  <si>
    <t>operační paměť vestavěného řídícího centra</t>
  </si>
  <si>
    <t>6GB</t>
  </si>
  <si>
    <t>úložiště vestavěného řídícího centra</t>
  </si>
  <si>
    <t>32GB</t>
  </si>
  <si>
    <t>webový prohlížeč;
aplikace pro psaní digitálním inkoustem na bílé tabuli;
autorský nástroj učitele pro přípravu interaktivních cvičení plně kompatibilní (umožňuje otevřít soubor, spustit všechny aktivity, animace, uložit v původním formátu) se soubory s příponou notebook, umožňující sdílení na žákovská zařízení přes cloudové prostředí nástroje</t>
  </si>
  <si>
    <t>2x20W</t>
  </si>
  <si>
    <t>vestavěné mikrofony</t>
  </si>
  <si>
    <t>vestavěné pole čtyř mikrofonů pro záznam v prostoru třídy</t>
  </si>
  <si>
    <t>síťová konektivita</t>
  </si>
  <si>
    <t>RJ45, wifi 802.11 a/b/g/n/ac, Bluetooth</t>
  </si>
  <si>
    <t>grafická rozhraní</t>
  </si>
  <si>
    <t>alespoň dva HDMI porty, z toho jeden přístupný na čelní a jeden na zadní straně displeje;
VGA</t>
  </si>
  <si>
    <t>USB rozhraní</t>
  </si>
  <si>
    <t>USB-C s podporou nabíjení a přenosu 4K @ 60Hz Display Port jednou na přední a jednou na zadní straně panelu;
dále alespoň tři další USB-A</t>
  </si>
  <si>
    <t>vlastnosti interaktivního popisu</t>
  </si>
  <si>
    <t>Automatické rozpoznání a odlišení dotyku prstem, houbičkou pro gumování a popisovačem. Systém je schopen barevnou stopou popisu odlišit popisování alespoň šesti současně píšících žáků. Součástí dodávky jsou gumovací houbička a dva popisovače nastavené na popis odlišnými barvami.</t>
  </si>
  <si>
    <t>Součástí dodávky je doprava, plné zprovoznění, držák panelu, montáž panelu na stěnu, vedení kabeláže lištami, přivedení kabeláže HDMI, USB-A, USB-C a jack 3,5mm k učitelskému stolu</t>
  </si>
  <si>
    <t>počet kusů</t>
  </si>
  <si>
    <t>1 kus</t>
  </si>
  <si>
    <r>
      <t>název modelu</t>
    </r>
    <r>
      <rPr>
        <vertAlign val="superscript"/>
        <sz val="10"/>
        <color theme="1"/>
        <rFont val="Arial"/>
        <family val="2"/>
      </rPr>
      <t>3)</t>
    </r>
  </si>
  <si>
    <t>rozlišení</t>
  </si>
  <si>
    <t>4K</t>
  </si>
  <si>
    <t>3GB</t>
  </si>
  <si>
    <t>webový prohlížeč, aplikace pro psaní digitálním inkoustem na bílé tabuli</t>
  </si>
  <si>
    <t>na přední straně USB-C s podporou nabíjení a přenosu 4K @ 60Hz Display Port alternate mode;
dále alespoň tři další USB-A</t>
  </si>
  <si>
    <t>OPS PC slot</t>
  </si>
  <si>
    <t>Automatické rozpoznání a odlišení dotyku prstem a popisovačem. Součástí dodávky jsou dva popisovače.</t>
  </si>
  <si>
    <t>Součástí každého displeje musí být SW balíček, který obsahuje autorský nástroj učitele – SW pro přípravu interaktivních cvičení. SW musí být plně kompatibilní (umožňuje otevřít soubor, spustit všechny aktivity, animace, uložit v původním formátu) se soubory s příponou notebook. Prostředí musí být v českém jazyce. 
Aktivity je možno sdílet na žákovská zařízení přes cloud prostředí.</t>
  </si>
  <si>
    <t>Součástí dodávky je doprava, plné zprovoznění, držák panelu, montáž panelu na stěnu, vedení kabeláže lištami, zakončení kabeláže přípojným místem se samičími konektory HDMI, USB a jack 3,5mm na stěně u učitelského stolu</t>
  </si>
  <si>
    <t>název modelu</t>
  </si>
  <si>
    <r>
      <t>název CPU</t>
    </r>
    <r>
      <rPr>
        <vertAlign val="superscript"/>
        <sz val="10"/>
        <color theme="1"/>
        <rFont val="Arial"/>
        <family val="2"/>
      </rPr>
      <t>4)</t>
    </r>
  </si>
  <si>
    <r>
      <t>hodnota CPU passmark</t>
    </r>
    <r>
      <rPr>
        <vertAlign val="superscript"/>
        <sz val="10"/>
        <color theme="1"/>
        <rFont val="Arial"/>
        <family val="2"/>
      </rPr>
      <t>*)</t>
    </r>
  </si>
  <si>
    <t>RAM</t>
  </si>
  <si>
    <t>8GB DDR4</t>
  </si>
  <si>
    <t>pevný disk</t>
  </si>
  <si>
    <t>128GB SSD</t>
  </si>
  <si>
    <r>
      <t>operační systém</t>
    </r>
    <r>
      <rPr>
        <vertAlign val="superscript"/>
        <sz val="10"/>
        <color theme="1"/>
        <rFont val="Arial"/>
        <family val="2"/>
      </rPr>
      <t>5)</t>
    </r>
  </si>
  <si>
    <t>plně kompatibilní se stávající specifickou školní konfigurací linuxového serveru vhodný pro zařazení do active directory domény</t>
  </si>
  <si>
    <t>Součástí dodávky je doprava, zapojení modulu do panelu, přívod UTP kabelem v liště od nejbližší ethernetové zásuvky v místnosti, zprovoznění a předvedení funkčnosti.</t>
  </si>
  <si>
    <t>24 měsíců</t>
  </si>
  <si>
    <t>Výška stojanu (pylonu) musí být minimálně 330 cm. Vzdálenost pylonů od čelní zdi musí umožnit dostatečný prostor mezi zdí a popisnou plochou pro umístění výše specifikovaného zobrazovacího dotykového panelu s osazeným OPS modulem.
Tichý a lehký posun tabule.
V koncových polohách jsou pylony vybaveny odpruženými dorazy.</t>
  </si>
  <si>
    <t>popisná plocha</t>
  </si>
  <si>
    <t>Popisná plocha je mezi pylony, rozměr popisovatelné plochy musi být přesně 400cm×100cm</t>
  </si>
  <si>
    <t>rám popisné plochy</t>
  </si>
  <si>
    <t xml:space="preserve">hliníkový rám s odkládací poličkou na křídy
</t>
  </si>
  <si>
    <t>Součástí dodávky je doprava, demontáž stávající tabule a její ekologická likvidace, montáž tabule dle požadavků zadavatele (tj. odsazené pylony od stěny tak, aby byla popisná plocha dostatečně předsazena interaktivnímu displeji, a výška taková, aby horní okraj panelu ve výšce 205 cm nezakrývala popisná plocha ani odkládací polička tabule).</t>
  </si>
  <si>
    <t>1) Oba typy displejů musí být od stejného výrobce, a to z důvodů ekonomických, provozních i efektivity výuky.</t>
  </si>
  <si>
    <t>Referenčními produkty, které splňují uvedené požadavky jsou:
2) SmartBoard 6286S
3) SmartBoard GX186
4) Intel Core i7 – 1185G7
5) Microsoft Windows 10 Pro</t>
  </si>
  <si>
    <t>*) https://www.cpubenchmark.net/CPU_mega_page.html ze dne 23.2.2023</t>
  </si>
  <si>
    <t>a) Dotykový zobrazovací panel bez osazení OPS modulu</t>
  </si>
  <si>
    <t>b) Dotykový zobrazovací panel určený k osazení níže specifikovaným OPS modulem</t>
  </si>
  <si>
    <t>c) OPS modul PC plně kompatibilní s výše specifikovaným zobrazovacím panelem</t>
  </si>
  <si>
    <t>d) Školní tabule na pylonech</t>
  </si>
  <si>
    <t>Příloha č. 2</t>
  </si>
  <si>
    <t>aplikace vestavěného řídícího centra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</si>
</sst>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2">
    <font>
      <sz val="10"/>
      <color theme="1"/>
      <name val="Arial"/>
      <family val="2"/>
    </font>
    <font>
      <sz val="10"/>
      <name val="Arial"/>
      <family val="2"/>
    </font>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u val="single"/>
      <sz val="11"/>
      <color theme="10"/>
      <name val="Calibri"/>
      <family val="2"/>
    </font>
    <font>
      <b/>
      <i/>
      <sz val="10"/>
      <color theme="1"/>
      <name val="Calibri"/>
      <family val="2"/>
      <scheme val="minor"/>
    </font>
    <font>
      <b/>
      <sz val="14"/>
      <color theme="1"/>
      <name val="Calibri"/>
      <family val="2"/>
      <scheme val="minor"/>
    </font>
    <font>
      <b/>
      <sz val="10"/>
      <color theme="1"/>
      <name val="Arial"/>
      <family val="2"/>
    </font>
    <font>
      <vertAlign val="superscript"/>
      <sz val="10"/>
      <color theme="1"/>
      <name val="Arial"/>
      <family val="2"/>
    </font>
  </fonts>
  <fills count="5">
    <fill>
      <patternFill/>
    </fill>
    <fill>
      <patternFill patternType="gray125"/>
    </fill>
    <fill>
      <patternFill patternType="solid">
        <fgColor theme="9" tint="0.5999900102615356"/>
        <bgColor indexed="64"/>
      </patternFill>
    </fill>
    <fill>
      <patternFill patternType="solid">
        <fgColor rgb="FFFFC000"/>
        <bgColor indexed="64"/>
      </patternFill>
    </fill>
    <fill>
      <patternFill patternType="solid">
        <fgColor theme="7" tint="0.7999799847602844"/>
        <bgColor indexed="64"/>
      </patternFill>
    </fill>
  </fills>
  <borders count="6">
    <border>
      <left/>
      <right/>
      <top/>
      <bottom/>
      <diagonal/>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cellStyleXfs>
  <cellXfs count="36">
    <xf numFmtId="0" fontId="0" fillId="0" borderId="0" xfId="0"/>
    <xf numFmtId="0" fontId="5" fillId="0" borderId="0" xfId="0" applyFont="1"/>
    <xf numFmtId="0" fontId="6" fillId="0" borderId="0" xfId="0" applyFont="1"/>
    <xf numFmtId="0" fontId="3" fillId="0" borderId="1"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center" wrapText="1"/>
    </xf>
    <xf numFmtId="0" fontId="3" fillId="2" borderId="1" xfId="0" applyFont="1" applyFill="1" applyBorder="1" applyAlignment="1">
      <alignment vertical="top" wrapText="1"/>
    </xf>
    <xf numFmtId="164" fontId="3" fillId="0" borderId="1" xfId="20" applyNumberFormat="1" applyFont="1" applyBorder="1" applyAlignment="1" applyProtection="1">
      <alignment vertical="top" wrapText="1"/>
      <protection/>
    </xf>
    <xf numFmtId="0" fontId="6" fillId="0" borderId="1" xfId="0" applyFont="1" applyBorder="1" applyAlignment="1">
      <alignment horizontal="center" vertical="center"/>
    </xf>
    <xf numFmtId="164" fontId="6" fillId="0" borderId="1" xfId="0" applyNumberFormat="1" applyFont="1" applyBorder="1"/>
    <xf numFmtId="164" fontId="6" fillId="0" borderId="1" xfId="20" applyNumberFormat="1" applyFont="1" applyBorder="1" applyAlignment="1" applyProtection="1">
      <alignment wrapText="1"/>
      <protection/>
    </xf>
    <xf numFmtId="164" fontId="5" fillId="0" borderId="1" xfId="20" applyNumberFormat="1" applyFont="1" applyBorder="1" applyAlignment="1" applyProtection="1">
      <alignment wrapText="1"/>
      <protection/>
    </xf>
    <xf numFmtId="0" fontId="9" fillId="0" borderId="1" xfId="0" applyFont="1" applyBorder="1" applyAlignment="1">
      <alignment horizontal="left"/>
    </xf>
    <xf numFmtId="0" fontId="2" fillId="0" borderId="1" xfId="0" applyFont="1" applyBorder="1" applyAlignment="1">
      <alignment vertical="top" wrapText="1"/>
    </xf>
    <xf numFmtId="0" fontId="10" fillId="0" borderId="0" xfId="0" applyFont="1" applyAlignment="1">
      <alignment horizontal="left"/>
    </xf>
    <xf numFmtId="0" fontId="10" fillId="0" borderId="0" xfId="0" applyFont="1" applyAlignment="1">
      <alignment horizontal="center" wrapText="1"/>
    </xf>
    <xf numFmtId="0" fontId="10" fillId="0" borderId="1" xfId="0" applyFont="1" applyBorder="1" applyAlignment="1">
      <alignment wrapText="1"/>
    </xf>
    <xf numFmtId="0" fontId="0" fillId="0" borderId="1" xfId="0" applyBorder="1" applyAlignment="1">
      <alignment wrapText="1"/>
    </xf>
    <xf numFmtId="0" fontId="0" fillId="0" borderId="1" xfId="0" applyBorder="1" applyAlignment="1">
      <alignment horizontal="left" vertical="center"/>
    </xf>
    <xf numFmtId="0" fontId="0" fillId="0" borderId="1" xfId="0" applyBorder="1" applyAlignment="1">
      <alignment horizontal="left" wrapText="1"/>
    </xf>
    <xf numFmtId="0" fontId="0" fillId="0" borderId="1" xfId="0" applyBorder="1" applyAlignment="1">
      <alignment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10"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wrapText="1"/>
    </xf>
    <xf numFmtId="0" fontId="5" fillId="3" borderId="0" xfId="0" applyFont="1" applyFill="1" applyAlignment="1">
      <alignment horizontal="center" vertical="center" wrapText="1"/>
    </xf>
    <xf numFmtId="0" fontId="6" fillId="0" borderId="0" xfId="0" applyFont="1" applyAlignment="1">
      <alignment horizontal="left" wrapText="1"/>
    </xf>
    <xf numFmtId="0" fontId="4" fillId="4"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8" fillId="3" borderId="1" xfId="0" applyFont="1" applyFill="1" applyBorder="1" applyAlignment="1">
      <alignment horizontal="left" wrapText="1"/>
    </xf>
    <xf numFmtId="0" fontId="3" fillId="0" borderId="3" xfId="20" applyFont="1" applyBorder="1" applyAlignment="1" applyProtection="1">
      <alignment horizontal="center" vertical="top" wrapText="1"/>
      <protection/>
    </xf>
    <xf numFmtId="0" fontId="3" fillId="0" borderId="4" xfId="20" applyFont="1" applyBorder="1" applyAlignment="1" applyProtection="1">
      <alignment horizontal="center" vertical="top" wrapText="1"/>
      <protection/>
    </xf>
    <xf numFmtId="0" fontId="3" fillId="0" borderId="5" xfId="20" applyFont="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Hypertextový odkaz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49CF-C2B7-42AC-9DC1-4B3410C56931}">
  <sheetPr>
    <pageSetUpPr fitToPage="1"/>
  </sheetPr>
  <dimension ref="A1:C72"/>
  <sheetViews>
    <sheetView tabSelected="1" workbookViewId="0" topLeftCell="A1">
      <selection activeCell="A73" sqref="A73"/>
    </sheetView>
  </sheetViews>
  <sheetFormatPr defaultColWidth="9.140625" defaultRowHeight="12.75"/>
  <cols>
    <col min="1" max="1" width="39.28125" style="0" customWidth="1"/>
    <col min="2" max="2" width="32.28125" style="0" customWidth="1"/>
    <col min="3" max="3" width="32.421875" style="0" customWidth="1"/>
  </cols>
  <sheetData>
    <row r="1" spans="1:3" ht="13">
      <c r="A1" s="1" t="s">
        <v>88</v>
      </c>
      <c r="B1" s="2"/>
      <c r="C1" s="2"/>
    </row>
    <row r="2" spans="1:3" ht="33" customHeight="1">
      <c r="A2" s="28" t="s">
        <v>24</v>
      </c>
      <c r="B2" s="28"/>
      <c r="C2" s="28"/>
    </row>
    <row r="3" spans="1:3" ht="55.5" customHeight="1">
      <c r="A3" s="29" t="s">
        <v>7</v>
      </c>
      <c r="B3" s="29"/>
      <c r="C3" s="29"/>
    </row>
    <row r="4" spans="1:2" ht="13">
      <c r="A4" s="16" t="s">
        <v>84</v>
      </c>
      <c r="B4" s="17"/>
    </row>
    <row r="5" spans="1:3" ht="13">
      <c r="A5" s="18" t="s">
        <v>0</v>
      </c>
      <c r="B5" s="18" t="s">
        <v>1</v>
      </c>
      <c r="C5" s="18" t="s">
        <v>30</v>
      </c>
    </row>
    <row r="6" spans="1:3" ht="14.5">
      <c r="A6" s="19" t="s">
        <v>31</v>
      </c>
      <c r="B6" s="19"/>
      <c r="C6" s="19"/>
    </row>
    <row r="7" spans="1:3" ht="14.5">
      <c r="A7" s="19" t="s">
        <v>32</v>
      </c>
      <c r="B7" s="19"/>
      <c r="C7" s="19"/>
    </row>
    <row r="8" spans="1:3" ht="12.75">
      <c r="A8" s="20" t="s">
        <v>3</v>
      </c>
      <c r="B8" s="19" t="s">
        <v>33</v>
      </c>
      <c r="C8" s="19"/>
    </row>
    <row r="9" spans="1:3" ht="12.75">
      <c r="A9" s="20" t="s">
        <v>34</v>
      </c>
      <c r="B9" s="21">
        <v>20</v>
      </c>
      <c r="C9" s="21"/>
    </row>
    <row r="10" spans="1:3" ht="12.75">
      <c r="A10" s="20" t="s">
        <v>35</v>
      </c>
      <c r="B10" s="21" t="s">
        <v>36</v>
      </c>
      <c r="C10" s="22"/>
    </row>
    <row r="11" spans="1:3" ht="12.75">
      <c r="A11" s="20" t="s">
        <v>37</v>
      </c>
      <c r="B11" s="21" t="s">
        <v>38</v>
      </c>
      <c r="C11" s="22"/>
    </row>
    <row r="12" spans="1:3" ht="137.5">
      <c r="A12" s="20" t="s">
        <v>89</v>
      </c>
      <c r="B12" s="21" t="s">
        <v>39</v>
      </c>
      <c r="C12" s="22"/>
    </row>
    <row r="13" spans="1:3" ht="12.75">
      <c r="A13" s="20" t="s">
        <v>19</v>
      </c>
      <c r="B13" s="19" t="s">
        <v>40</v>
      </c>
      <c r="C13" s="22"/>
    </row>
    <row r="14" spans="1:3" ht="25">
      <c r="A14" s="20" t="s">
        <v>41</v>
      </c>
      <c r="B14" s="19" t="s">
        <v>42</v>
      </c>
      <c r="C14" s="22"/>
    </row>
    <row r="15" spans="1:3" ht="25">
      <c r="A15" s="20" t="s">
        <v>43</v>
      </c>
      <c r="B15" s="19" t="s">
        <v>44</v>
      </c>
      <c r="C15" s="22"/>
    </row>
    <row r="16" spans="1:3" ht="50">
      <c r="A16" s="20" t="s">
        <v>45</v>
      </c>
      <c r="B16" s="22" t="s">
        <v>46</v>
      </c>
      <c r="C16" s="22"/>
    </row>
    <row r="17" spans="1:3" ht="62.5">
      <c r="A17" s="20" t="s">
        <v>47</v>
      </c>
      <c r="B17" s="22" t="s">
        <v>48</v>
      </c>
      <c r="C17" s="22"/>
    </row>
    <row r="18" spans="1:3" ht="112.5">
      <c r="A18" s="20" t="s">
        <v>49</v>
      </c>
      <c r="B18" s="19" t="s">
        <v>50</v>
      </c>
      <c r="C18" s="22"/>
    </row>
    <row r="19" spans="1:3" ht="75">
      <c r="A19" s="20" t="s">
        <v>9</v>
      </c>
      <c r="B19" s="19" t="s">
        <v>51</v>
      </c>
      <c r="C19" s="22"/>
    </row>
    <row r="20" spans="1:3" ht="12.75">
      <c r="A20" s="20" t="s">
        <v>4</v>
      </c>
      <c r="B20" s="19" t="s">
        <v>5</v>
      </c>
      <c r="C20" s="22"/>
    </row>
    <row r="21" spans="1:3" ht="24" customHeight="1">
      <c r="A21" s="20" t="s">
        <v>52</v>
      </c>
      <c r="B21" s="19" t="s">
        <v>53</v>
      </c>
      <c r="C21" s="22"/>
    </row>
    <row r="22" spans="1:3" ht="12.75">
      <c r="A22" s="23"/>
      <c r="B22" s="23"/>
      <c r="C22" s="23"/>
    </row>
    <row r="23" spans="1:2" ht="13">
      <c r="A23" s="16" t="s">
        <v>85</v>
      </c>
      <c r="B23" s="17"/>
    </row>
    <row r="24" spans="1:3" ht="13">
      <c r="A24" s="18" t="s">
        <v>0</v>
      </c>
      <c r="B24" s="18" t="s">
        <v>1</v>
      </c>
      <c r="C24" s="18" t="s">
        <v>30</v>
      </c>
    </row>
    <row r="25" spans="1:3" ht="15">
      <c r="A25" s="19" t="s">
        <v>31</v>
      </c>
      <c r="B25" s="18"/>
      <c r="C25" s="18"/>
    </row>
    <row r="26" spans="1:3" ht="14.5">
      <c r="A26" s="19" t="s">
        <v>54</v>
      </c>
      <c r="B26" s="19"/>
      <c r="C26" s="19"/>
    </row>
    <row r="27" spans="1:3" ht="12.75">
      <c r="A27" s="20" t="s">
        <v>3</v>
      </c>
      <c r="B27" s="19" t="s">
        <v>33</v>
      </c>
      <c r="C27" s="19"/>
    </row>
    <row r="28" spans="1:3" ht="12.75">
      <c r="A28" s="20" t="s">
        <v>55</v>
      </c>
      <c r="B28" s="19" t="s">
        <v>56</v>
      </c>
      <c r="C28" s="19"/>
    </row>
    <row r="29" spans="1:3" ht="12.75">
      <c r="A29" s="20" t="s">
        <v>34</v>
      </c>
      <c r="B29" s="21">
        <v>20</v>
      </c>
      <c r="C29" s="21"/>
    </row>
    <row r="30" spans="1:3" ht="12.75">
      <c r="A30" s="20" t="s">
        <v>35</v>
      </c>
      <c r="B30" s="21" t="s">
        <v>57</v>
      </c>
      <c r="C30" s="21"/>
    </row>
    <row r="31" spans="1:3" ht="12.75">
      <c r="A31" s="20" t="s">
        <v>37</v>
      </c>
      <c r="B31" s="21" t="s">
        <v>38</v>
      </c>
      <c r="C31" s="21"/>
    </row>
    <row r="32" spans="1:3" ht="25">
      <c r="A32" s="20" t="s">
        <v>89</v>
      </c>
      <c r="B32" s="21" t="s">
        <v>58</v>
      </c>
      <c r="C32" s="21"/>
    </row>
    <row r="33" spans="1:3" ht="12.75">
      <c r="A33" s="20" t="s">
        <v>19</v>
      </c>
      <c r="B33" s="22" t="s">
        <v>20</v>
      </c>
      <c r="C33" s="21"/>
    </row>
    <row r="34" spans="1:3" ht="25">
      <c r="A34" s="20" t="s">
        <v>43</v>
      </c>
      <c r="B34" s="19" t="s">
        <v>44</v>
      </c>
      <c r="C34" s="22"/>
    </row>
    <row r="35" spans="1:3" ht="50">
      <c r="A35" s="20" t="s">
        <v>45</v>
      </c>
      <c r="B35" s="22" t="s">
        <v>46</v>
      </c>
      <c r="C35" s="22"/>
    </row>
    <row r="36" spans="1:3" ht="50">
      <c r="A36" s="20" t="s">
        <v>47</v>
      </c>
      <c r="B36" s="22" t="s">
        <v>59</v>
      </c>
      <c r="C36" s="22"/>
    </row>
    <row r="37" spans="1:3" ht="12.75">
      <c r="A37" s="20" t="s">
        <v>60</v>
      </c>
      <c r="B37" s="22" t="s">
        <v>2</v>
      </c>
      <c r="C37" s="22"/>
    </row>
    <row r="38" spans="1:3" ht="50">
      <c r="A38" s="20" t="s">
        <v>49</v>
      </c>
      <c r="B38" s="19" t="s">
        <v>61</v>
      </c>
      <c r="C38" s="22"/>
    </row>
    <row r="39" spans="1:3" ht="137.5">
      <c r="A39" s="20" t="s">
        <v>8</v>
      </c>
      <c r="B39" s="22" t="s">
        <v>62</v>
      </c>
      <c r="C39" s="22"/>
    </row>
    <row r="40" spans="1:3" ht="128.5" customHeight="1">
      <c r="A40" s="20" t="s">
        <v>9</v>
      </c>
      <c r="B40" s="22" t="s">
        <v>63</v>
      </c>
      <c r="C40" s="22"/>
    </row>
    <row r="41" spans="1:3" ht="22.5" customHeight="1">
      <c r="A41" s="20" t="s">
        <v>4</v>
      </c>
      <c r="B41" s="22" t="s">
        <v>5</v>
      </c>
      <c r="C41" s="22"/>
    </row>
    <row r="42" spans="1:3" ht="12.75">
      <c r="A42" s="20" t="s">
        <v>52</v>
      </c>
      <c r="B42" s="24">
        <v>3</v>
      </c>
      <c r="C42" s="22"/>
    </row>
    <row r="44" ht="13">
      <c r="A44" s="25" t="s">
        <v>86</v>
      </c>
    </row>
    <row r="45" spans="1:3" ht="13">
      <c r="A45" s="18" t="s">
        <v>0</v>
      </c>
      <c r="B45" s="18" t="s">
        <v>1</v>
      </c>
      <c r="C45" s="18" t="s">
        <v>30</v>
      </c>
    </row>
    <row r="46" spans="1:3" ht="12.75">
      <c r="A46" s="19" t="s">
        <v>64</v>
      </c>
      <c r="B46" s="19"/>
      <c r="C46" s="19"/>
    </row>
    <row r="47" spans="1:3" ht="14.5">
      <c r="A47" s="19" t="s">
        <v>65</v>
      </c>
      <c r="B47" s="19"/>
      <c r="C47" s="19"/>
    </row>
    <row r="48" spans="1:3" ht="14.5">
      <c r="A48" s="20" t="s">
        <v>66</v>
      </c>
      <c r="B48" s="21">
        <v>10650</v>
      </c>
      <c r="C48" s="21"/>
    </row>
    <row r="49" spans="1:3" ht="12.75">
      <c r="A49" s="24" t="s">
        <v>67</v>
      </c>
      <c r="B49" s="22" t="s">
        <v>68</v>
      </c>
      <c r="C49" s="22"/>
    </row>
    <row r="50" spans="1:3" ht="12.75">
      <c r="A50" s="20" t="s">
        <v>69</v>
      </c>
      <c r="B50" s="22" t="s">
        <v>70</v>
      </c>
      <c r="C50" s="22"/>
    </row>
    <row r="51" spans="1:3" ht="25">
      <c r="A51" s="20" t="s">
        <v>43</v>
      </c>
      <c r="B51" s="19" t="s">
        <v>44</v>
      </c>
      <c r="C51" s="22"/>
    </row>
    <row r="52" spans="1:3" ht="50">
      <c r="A52" s="19" t="s">
        <v>71</v>
      </c>
      <c r="B52" s="22" t="s">
        <v>72</v>
      </c>
      <c r="C52" s="22"/>
    </row>
    <row r="53" spans="1:3" ht="62.5">
      <c r="A53" s="20" t="s">
        <v>9</v>
      </c>
      <c r="B53" s="22" t="s">
        <v>73</v>
      </c>
      <c r="C53" s="22"/>
    </row>
    <row r="54" spans="1:3" ht="12.75">
      <c r="A54" s="20" t="s">
        <v>4</v>
      </c>
      <c r="B54" s="22" t="s">
        <v>74</v>
      </c>
      <c r="C54" s="22"/>
    </row>
    <row r="55" spans="1:3" ht="12.75">
      <c r="A55" s="20" t="s">
        <v>52</v>
      </c>
      <c r="B55" s="24">
        <v>3</v>
      </c>
      <c r="C55" s="22"/>
    </row>
    <row r="57" ht="13">
      <c r="A57" s="25" t="s">
        <v>87</v>
      </c>
    </row>
    <row r="58" spans="1:3" ht="13">
      <c r="A58" s="18" t="s">
        <v>0</v>
      </c>
      <c r="B58" s="18" t="s">
        <v>1</v>
      </c>
      <c r="C58" s="18" t="s">
        <v>30</v>
      </c>
    </row>
    <row r="59" spans="1:3" ht="125">
      <c r="A59" s="19" t="s">
        <v>23</v>
      </c>
      <c r="B59" s="21" t="s">
        <v>75</v>
      </c>
      <c r="C59" s="19"/>
    </row>
    <row r="60" spans="1:3" ht="37.5">
      <c r="A60" s="19" t="s">
        <v>76</v>
      </c>
      <c r="B60" s="21" t="s">
        <v>77</v>
      </c>
      <c r="C60" s="19"/>
    </row>
    <row r="61" spans="1:3" ht="12.75">
      <c r="A61" s="20" t="s">
        <v>6</v>
      </c>
      <c r="B61" s="21" t="s">
        <v>21</v>
      </c>
      <c r="C61" s="21"/>
    </row>
    <row r="62" spans="1:3" ht="37.5">
      <c r="A62" s="20" t="s">
        <v>78</v>
      </c>
      <c r="B62" s="21" t="s">
        <v>79</v>
      </c>
      <c r="C62" s="22"/>
    </row>
    <row r="63" spans="1:3" ht="147" customHeight="1">
      <c r="A63" s="20" t="s">
        <v>9</v>
      </c>
      <c r="B63" s="21" t="s">
        <v>80</v>
      </c>
      <c r="C63" s="22"/>
    </row>
    <row r="64" spans="1:3" ht="12.75">
      <c r="A64" s="20" t="s">
        <v>4</v>
      </c>
      <c r="B64" s="22" t="s">
        <v>74</v>
      </c>
      <c r="C64" s="22"/>
    </row>
    <row r="65" spans="1:3" ht="12.75">
      <c r="A65" s="20" t="s">
        <v>52</v>
      </c>
      <c r="B65" s="24">
        <v>2</v>
      </c>
      <c r="C65" s="22"/>
    </row>
    <row r="68" ht="12.75">
      <c r="A68" s="26" t="s">
        <v>81</v>
      </c>
    </row>
    <row r="70" spans="1:2" ht="98.5" customHeight="1">
      <c r="A70" s="27" t="s">
        <v>82</v>
      </c>
      <c r="B70" s="27"/>
    </row>
    <row r="72" ht="12.75">
      <c r="A72" t="s">
        <v>83</v>
      </c>
    </row>
  </sheetData>
  <mergeCells count="2">
    <mergeCell ref="A2:C2"/>
    <mergeCell ref="A3:C3"/>
  </mergeCells>
  <printOptions/>
  <pageMargins left="0.7" right="0.7" top="0.787401575" bottom="0.787401575" header="0.3" footer="0.3"/>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F450-C50A-4802-8C22-EA768294C3D8}">
  <sheetPr>
    <pageSetUpPr fitToPage="1"/>
  </sheetPr>
  <dimension ref="A1:N499"/>
  <sheetViews>
    <sheetView workbookViewId="0" topLeftCell="A1">
      <selection activeCell="D9" sqref="D9"/>
    </sheetView>
  </sheetViews>
  <sheetFormatPr defaultColWidth="9.140625" defaultRowHeight="12.75"/>
  <cols>
    <col min="1" max="1" width="46.28125" style="2" customWidth="1"/>
    <col min="2" max="2" width="13.140625" style="2" customWidth="1"/>
    <col min="3" max="3" width="16.28125" style="2" customWidth="1"/>
    <col min="4" max="4" width="10.00390625" style="2" customWidth="1"/>
    <col min="5" max="5" width="16.421875" style="2" customWidth="1"/>
    <col min="6" max="6" width="19.57421875" style="2" customWidth="1"/>
    <col min="7" max="16384" width="9.140625" style="2" customWidth="1"/>
  </cols>
  <sheetData>
    <row r="1" spans="1:6" ht="46.5" customHeight="1">
      <c r="A1" s="14" t="s">
        <v>15</v>
      </c>
      <c r="B1" s="32" t="s">
        <v>24</v>
      </c>
      <c r="C1" s="32"/>
      <c r="D1" s="32"/>
      <c r="E1" s="32"/>
      <c r="F1" s="32"/>
    </row>
    <row r="2" spans="1:6" ht="30" customHeight="1">
      <c r="A2" s="5" t="s">
        <v>10</v>
      </c>
      <c r="B2" s="6" t="s">
        <v>17</v>
      </c>
      <c r="C2" s="7" t="s">
        <v>18</v>
      </c>
      <c r="D2" s="6" t="s">
        <v>11</v>
      </c>
      <c r="E2" s="6" t="s">
        <v>12</v>
      </c>
      <c r="F2" s="6" t="s">
        <v>13</v>
      </c>
    </row>
    <row r="3" spans="1:6" ht="14.5">
      <c r="A3" s="15" t="s">
        <v>29</v>
      </c>
      <c r="B3" s="10">
        <v>1</v>
      </c>
      <c r="C3" s="8"/>
      <c r="D3" s="9">
        <f>C3*0.21</f>
        <v>0</v>
      </c>
      <c r="E3" s="11">
        <f>C3*1.21</f>
        <v>0</v>
      </c>
      <c r="F3" s="12">
        <f>E3*B3</f>
        <v>0</v>
      </c>
    </row>
    <row r="4" spans="1:6" ht="14.5">
      <c r="A4" s="15" t="s">
        <v>28</v>
      </c>
      <c r="B4" s="10">
        <v>3</v>
      </c>
      <c r="C4" s="8"/>
      <c r="D4" s="9">
        <f>C4*0.21</f>
        <v>0</v>
      </c>
      <c r="E4" s="11">
        <f>C4*1.21</f>
        <v>0</v>
      </c>
      <c r="F4" s="12">
        <f>E4*B4</f>
        <v>0</v>
      </c>
    </row>
    <row r="5" spans="1:6" ht="14.5">
      <c r="A5" s="15" t="s">
        <v>27</v>
      </c>
      <c r="B5" s="10">
        <v>3</v>
      </c>
      <c r="C5" s="8"/>
      <c r="D5" s="9">
        <f>C5*0.21</f>
        <v>0</v>
      </c>
      <c r="E5" s="11">
        <f>C5*1.21</f>
        <v>0</v>
      </c>
      <c r="F5" s="12">
        <f>E5*B5</f>
        <v>0</v>
      </c>
    </row>
    <row r="6" spans="1:6" ht="14.5">
      <c r="A6" s="15" t="s">
        <v>26</v>
      </c>
      <c r="B6" s="10">
        <v>2</v>
      </c>
      <c r="C6" s="8"/>
      <c r="D6" s="9">
        <f>C6*0.21</f>
        <v>0</v>
      </c>
      <c r="E6" s="11">
        <f>C6*1.21</f>
        <v>0</v>
      </c>
      <c r="F6" s="12">
        <f>E6*B6</f>
        <v>0</v>
      </c>
    </row>
    <row r="7" spans="1:6" ht="14.5">
      <c r="A7" s="15" t="s">
        <v>25</v>
      </c>
      <c r="B7" s="10">
        <v>1</v>
      </c>
      <c r="C7" s="8"/>
      <c r="D7" s="9">
        <f>C7*0.21</f>
        <v>0</v>
      </c>
      <c r="E7" s="11">
        <f>C7*1.21</f>
        <v>0</v>
      </c>
      <c r="F7" s="12">
        <f>E7*B7</f>
        <v>0</v>
      </c>
    </row>
    <row r="8" spans="1:6" ht="14.5">
      <c r="A8" s="3" t="s">
        <v>16</v>
      </c>
      <c r="B8" s="33"/>
      <c r="C8" s="34"/>
      <c r="D8" s="34"/>
      <c r="E8" s="35"/>
      <c r="F8" s="13">
        <f>SUM(F3:F7)</f>
        <v>0</v>
      </c>
    </row>
    <row r="9" ht="14.5">
      <c r="A9" s="4"/>
    </row>
    <row r="11" spans="1:6" ht="44.25" customHeight="1">
      <c r="A11" s="30" t="s">
        <v>14</v>
      </c>
      <c r="B11" s="31"/>
      <c r="C11" s="31"/>
      <c r="D11" s="31"/>
      <c r="E11" s="31"/>
      <c r="F11" s="31"/>
    </row>
    <row r="13" spans="1:6" ht="41.25" customHeight="1">
      <c r="A13" s="30" t="s">
        <v>22</v>
      </c>
      <c r="B13" s="31"/>
      <c r="C13" s="31"/>
      <c r="D13" s="31"/>
      <c r="E13" s="31"/>
      <c r="F13" s="31"/>
    </row>
    <row r="499" ht="12.75">
      <c r="N499" s="2">
        <v>0</v>
      </c>
    </row>
  </sheetData>
  <mergeCells count="4">
    <mergeCell ref="A13:F13"/>
    <mergeCell ref="B1:F1"/>
    <mergeCell ref="A11:F11"/>
    <mergeCell ref="B8:E8"/>
  </mergeCells>
  <printOptions/>
  <pageMargins left="0.7" right="0.7" top="0.787401575" bottom="0.787401575" header="0.3" footer="0.3"/>
  <pageSetup fitToHeight="0"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Stanislav Lidinský</dc:creator>
  <cp:keywords/>
  <dc:description/>
  <cp:lastModifiedBy>Jana Hronková</cp:lastModifiedBy>
  <cp:lastPrinted>2022-09-30T04:57:32Z</cp:lastPrinted>
  <dcterms:created xsi:type="dcterms:W3CDTF">2017-11-06T08:59:00Z</dcterms:created>
  <dcterms:modified xsi:type="dcterms:W3CDTF">2023-02-26T17:29:23Z</dcterms:modified>
  <cp:category/>
  <cp:version/>
  <cp:contentType/>
  <cp:contentStatus/>
</cp:coreProperties>
</file>