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0" yWindow="0" windowWidth="23256" windowHeight="10788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<sst xmlns="http://schemas.openxmlformats.org/spreadsheetml/2006/main" count="83" uniqueCount="33">
  <si>
    <t>MJ</t>
  </si>
  <si>
    <t>balení</t>
  </si>
  <si>
    <t>Předpokládané množství</t>
  </si>
  <si>
    <t>Popis</t>
  </si>
  <si>
    <t>Nabízené obchodní označení</t>
  </si>
  <si>
    <t>Sazba DPH (%)</t>
  </si>
  <si>
    <t>Cena bez  DPH (Kč) /MJ</t>
  </si>
  <si>
    <t>DPH (Kč)</t>
  </si>
  <si>
    <t>Cena celkem bez DPH (Kč)</t>
  </si>
  <si>
    <t>Cena celkem včetně DPH (%)</t>
  </si>
  <si>
    <t>CELKEM</t>
  </si>
  <si>
    <t>DPH (Kč) / MJ</t>
  </si>
  <si>
    <t>Datum vystavení:</t>
  </si>
  <si>
    <t xml:space="preserve">Podpis oprávněné osoby: </t>
  </si>
  <si>
    <t>Specifikace předmětu plnění veřejné zakázky malého rozsahu "Nákup vitamínových prostředků z FKSP"</t>
  </si>
  <si>
    <t>Příloha č. 3 zadávací dokumentace</t>
  </si>
  <si>
    <t>Příloha č. 1 smlouvy</t>
  </si>
  <si>
    <t>Doplní účastník</t>
  </si>
  <si>
    <t>Pharmaton Geriavit Vitality 50+ tbl 100</t>
  </si>
  <si>
    <t>Bion 3 Imunity 60 tbl</t>
  </si>
  <si>
    <t>Centrum pro ženy tbl 60 + 30 -vánoční balení</t>
  </si>
  <si>
    <t>Centrum AZ tbl 100 +30 - vánoční balení</t>
  </si>
  <si>
    <t>Supradyn CO Q10 energy tbl 90</t>
  </si>
  <si>
    <t>Additiva multivitamin + mineral Orange tbl. 20/eff</t>
  </si>
  <si>
    <t>Cetebe imminity forte cps 60</t>
  </si>
  <si>
    <t>GS vitamin C 500 se šípky tbl 100 + 20</t>
  </si>
  <si>
    <t>GS vitamin C 1000 se šípky tbl 100 + 20</t>
  </si>
  <si>
    <t>Celaskon 500mg červený pomeranč tbl eff 30</t>
  </si>
  <si>
    <t>Celaskon 250 mg tbl 30</t>
  </si>
  <si>
    <t>Celaskon 250 mg tbl 100</t>
  </si>
  <si>
    <t>Pro ženy</t>
  </si>
  <si>
    <t>Pro muže</t>
  </si>
  <si>
    <t>Centrum pro muže tbl 60 + 30 -vánoční balení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</si>
</sst>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rgb="FF201F1E"/>
      <name val="Segoe UI"/>
      <family val="2"/>
    </font>
    <font>
      <b/>
      <u val="single"/>
      <sz val="14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sz val="12"/>
      <name val="Calibri"/>
      <family val="2"/>
    </font>
    <font>
      <b/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4" fontId="0" fillId="0" borderId="0" xfId="0" applyNumberFormat="1"/>
    <xf numFmtId="0" fontId="0" fillId="0" borderId="0" xfId="0" applyAlignment="1">
      <alignment vertical="center" wrapText="1"/>
    </xf>
    <xf numFmtId="0" fontId="5" fillId="0" borderId="0" xfId="0" applyFont="1"/>
    <xf numFmtId="0" fontId="6" fillId="0" borderId="0" xfId="0" applyFont="1"/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4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9" fontId="0" fillId="0" borderId="1" xfId="0" applyNumberFormat="1" applyFill="1" applyBorder="1" applyAlignment="1">
      <alignment vertical="center" wrapText="1"/>
    </xf>
    <xf numFmtId="0" fontId="7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3" borderId="1" xfId="0" applyFont="1" applyFill="1" applyBorder="1"/>
    <xf numFmtId="0" fontId="8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showGridLines="0" tabSelected="1" workbookViewId="0" topLeftCell="A25">
      <selection activeCell="B46" sqref="B46"/>
    </sheetView>
  </sheetViews>
  <sheetFormatPr defaultColWidth="9.140625" defaultRowHeight="15"/>
  <cols>
    <col min="1" max="1" width="62.421875" style="0" bestFit="1" customWidth="1"/>
    <col min="2" max="2" width="7.28125" style="0" bestFit="1" customWidth="1"/>
    <col min="3" max="3" width="14.421875" style="0" customWidth="1"/>
    <col min="4" max="4" width="32.57421875" style="0" customWidth="1"/>
    <col min="5" max="5" width="17.7109375" style="0" bestFit="1" customWidth="1"/>
    <col min="6" max="6" width="13.7109375" style="0" bestFit="1" customWidth="1"/>
    <col min="7" max="7" width="13.28125" style="0" customWidth="1"/>
    <col min="8" max="9" width="12.28125" style="1" bestFit="1" customWidth="1"/>
    <col min="10" max="10" width="14.7109375" style="1" bestFit="1" customWidth="1"/>
    <col min="11" max="11" width="9.140625" style="1" customWidth="1"/>
  </cols>
  <sheetData>
    <row r="1" spans="1:2" ht="15.6">
      <c r="A1" s="14" t="s">
        <v>15</v>
      </c>
      <c r="B1" s="3"/>
    </row>
    <row r="2" spans="1:2" ht="15.6">
      <c r="A2" s="14" t="s">
        <v>16</v>
      </c>
      <c r="B2" s="3"/>
    </row>
    <row r="3" ht="15">
      <c r="A3" s="4"/>
    </row>
    <row r="4" spans="1:10" ht="18">
      <c r="A4" s="18" t="s">
        <v>14</v>
      </c>
      <c r="B4" s="18"/>
      <c r="C4" s="18"/>
      <c r="D4" s="18"/>
      <c r="E4" s="18"/>
      <c r="F4" s="18"/>
      <c r="G4" s="18"/>
      <c r="H4" s="18"/>
      <c r="I4" s="18"/>
      <c r="J4" s="18"/>
    </row>
    <row r="5" ht="15">
      <c r="A5" s="20" t="s">
        <v>30</v>
      </c>
    </row>
    <row r="6" spans="4:5" ht="15">
      <c r="D6" s="19" t="s">
        <v>17</v>
      </c>
      <c r="E6" s="16" t="s">
        <v>17</v>
      </c>
    </row>
    <row r="7" spans="1:11" s="2" customFormat="1" ht="36" customHeight="1">
      <c r="A7" s="5" t="s">
        <v>3</v>
      </c>
      <c r="B7" s="5" t="s">
        <v>0</v>
      </c>
      <c r="C7" s="5" t="s">
        <v>2</v>
      </c>
      <c r="D7" s="5" t="s">
        <v>4</v>
      </c>
      <c r="E7" s="5" t="s">
        <v>6</v>
      </c>
      <c r="F7" s="5" t="s">
        <v>5</v>
      </c>
      <c r="G7" s="5" t="s">
        <v>11</v>
      </c>
      <c r="H7" s="6" t="s">
        <v>8</v>
      </c>
      <c r="I7" s="6" t="s">
        <v>7</v>
      </c>
      <c r="J7" s="6" t="s">
        <v>9</v>
      </c>
      <c r="K7" s="7"/>
    </row>
    <row r="8" spans="1:13" ht="19.2">
      <c r="A8" s="8" t="s">
        <v>18</v>
      </c>
      <c r="B8" s="8" t="s">
        <v>1</v>
      </c>
      <c r="C8" s="9">
        <v>145</v>
      </c>
      <c r="D8" s="11"/>
      <c r="E8" s="12"/>
      <c r="F8" s="13">
        <v>0.15</v>
      </c>
      <c r="G8" s="9">
        <f>IF(ISERROR(ROUND(E8*F8,2)),0,ROUND(E8*F8,2))</f>
        <v>0</v>
      </c>
      <c r="H8" s="9">
        <f>IF(ISERROR(E8*C8),0,E8*C8)</f>
        <v>0</v>
      </c>
      <c r="I8" s="9">
        <f>G8*C8</f>
        <v>0</v>
      </c>
      <c r="J8" s="9">
        <f>H8+I8</f>
        <v>0</v>
      </c>
      <c r="M8" s="1"/>
    </row>
    <row r="9" spans="1:13" ht="19.2">
      <c r="A9" s="8" t="s">
        <v>19</v>
      </c>
      <c r="B9" s="8" t="s">
        <v>1</v>
      </c>
      <c r="C9" s="9">
        <v>145</v>
      </c>
      <c r="D9" s="11"/>
      <c r="E9" s="12"/>
      <c r="F9" s="13">
        <v>0.15</v>
      </c>
      <c r="G9" s="9">
        <f aca="true" t="shared" si="0" ref="G9:G19">IF(ISERROR(ROUND(E9*F9,2)),0,ROUND(E9*F9,2))</f>
        <v>0</v>
      </c>
      <c r="H9" s="9">
        <f aca="true" t="shared" si="1" ref="H9:H19">IF(ISERROR(E9*C9),0,E9*C9)</f>
        <v>0</v>
      </c>
      <c r="I9" s="9">
        <f aca="true" t="shared" si="2" ref="I9:I19">G9*C9</f>
        <v>0</v>
      </c>
      <c r="J9" s="9">
        <f aca="true" t="shared" si="3" ref="J9:J19">H9+I9</f>
        <v>0</v>
      </c>
      <c r="M9" s="1"/>
    </row>
    <row r="10" spans="1:13" ht="19.2">
      <c r="A10" s="8" t="s">
        <v>20</v>
      </c>
      <c r="B10" s="8" t="s">
        <v>1</v>
      </c>
      <c r="C10" s="9">
        <v>145</v>
      </c>
      <c r="D10" s="11"/>
      <c r="E10" s="12"/>
      <c r="F10" s="13">
        <v>0.15</v>
      </c>
      <c r="G10" s="9">
        <f t="shared" si="0"/>
        <v>0</v>
      </c>
      <c r="H10" s="9">
        <f t="shared" si="1"/>
        <v>0</v>
      </c>
      <c r="I10" s="9">
        <f t="shared" si="2"/>
        <v>0</v>
      </c>
      <c r="J10" s="9">
        <f t="shared" si="3"/>
        <v>0</v>
      </c>
      <c r="M10" s="1"/>
    </row>
    <row r="11" spans="1:13" ht="19.2">
      <c r="A11" s="8" t="s">
        <v>21</v>
      </c>
      <c r="B11" s="8" t="s">
        <v>1</v>
      </c>
      <c r="C11" s="9">
        <v>145</v>
      </c>
      <c r="D11" s="11"/>
      <c r="E11" s="12"/>
      <c r="F11" s="13">
        <v>0.15</v>
      </c>
      <c r="G11" s="9">
        <f t="shared" si="0"/>
        <v>0</v>
      </c>
      <c r="H11" s="9">
        <f t="shared" si="1"/>
        <v>0</v>
      </c>
      <c r="I11" s="9">
        <f t="shared" si="2"/>
        <v>0</v>
      </c>
      <c r="J11" s="9">
        <f t="shared" si="3"/>
        <v>0</v>
      </c>
      <c r="M11" s="1"/>
    </row>
    <row r="12" spans="1:13" ht="19.2">
      <c r="A12" s="8" t="s">
        <v>22</v>
      </c>
      <c r="B12" s="8" t="s">
        <v>1</v>
      </c>
      <c r="C12" s="9">
        <v>145</v>
      </c>
      <c r="D12" s="11"/>
      <c r="E12" s="12"/>
      <c r="F12" s="13">
        <v>0.1</v>
      </c>
      <c r="G12" s="9">
        <f t="shared" si="0"/>
        <v>0</v>
      </c>
      <c r="H12" s="9">
        <f t="shared" si="1"/>
        <v>0</v>
      </c>
      <c r="I12" s="9">
        <f t="shared" si="2"/>
        <v>0</v>
      </c>
      <c r="J12" s="9">
        <f t="shared" si="3"/>
        <v>0</v>
      </c>
      <c r="M12" s="1"/>
    </row>
    <row r="13" spans="1:13" ht="19.2">
      <c r="A13" s="8" t="s">
        <v>23</v>
      </c>
      <c r="B13" s="8" t="s">
        <v>1</v>
      </c>
      <c r="C13" s="9">
        <v>145</v>
      </c>
      <c r="D13" s="11"/>
      <c r="E13" s="12"/>
      <c r="F13" s="13">
        <v>0.1</v>
      </c>
      <c r="G13" s="9">
        <f t="shared" si="0"/>
        <v>0</v>
      </c>
      <c r="H13" s="9">
        <f t="shared" si="1"/>
        <v>0</v>
      </c>
      <c r="I13" s="9">
        <f t="shared" si="2"/>
        <v>0</v>
      </c>
      <c r="J13" s="9">
        <f t="shared" si="3"/>
        <v>0</v>
      </c>
      <c r="M13" s="1"/>
    </row>
    <row r="14" spans="1:13" ht="19.2">
      <c r="A14" s="8" t="s">
        <v>24</v>
      </c>
      <c r="B14" s="8" t="s">
        <v>1</v>
      </c>
      <c r="C14" s="9">
        <v>145</v>
      </c>
      <c r="D14" s="11"/>
      <c r="E14" s="12"/>
      <c r="F14" s="13">
        <v>0.1</v>
      </c>
      <c r="G14" s="9">
        <f t="shared" si="0"/>
        <v>0</v>
      </c>
      <c r="H14" s="9">
        <f t="shared" si="1"/>
        <v>0</v>
      </c>
      <c r="I14" s="9">
        <f t="shared" si="2"/>
        <v>0</v>
      </c>
      <c r="J14" s="9">
        <f t="shared" si="3"/>
        <v>0</v>
      </c>
      <c r="M14" s="1"/>
    </row>
    <row r="15" spans="1:13" ht="19.2">
      <c r="A15" s="8" t="s">
        <v>25</v>
      </c>
      <c r="B15" s="8" t="s">
        <v>1</v>
      </c>
      <c r="C15" s="9">
        <v>145</v>
      </c>
      <c r="D15" s="11"/>
      <c r="E15" s="12"/>
      <c r="F15" s="13">
        <v>0.15</v>
      </c>
      <c r="G15" s="9">
        <f t="shared" si="0"/>
        <v>0</v>
      </c>
      <c r="H15" s="9">
        <f t="shared" si="1"/>
        <v>0</v>
      </c>
      <c r="I15" s="9">
        <f t="shared" si="2"/>
        <v>0</v>
      </c>
      <c r="J15" s="9">
        <f t="shared" si="3"/>
        <v>0</v>
      </c>
      <c r="M15" s="1"/>
    </row>
    <row r="16" spans="1:13" ht="19.2">
      <c r="A16" s="8" t="s">
        <v>26</v>
      </c>
      <c r="B16" s="8" t="s">
        <v>1</v>
      </c>
      <c r="C16" s="9">
        <v>145</v>
      </c>
      <c r="D16" s="11"/>
      <c r="E16" s="12"/>
      <c r="F16" s="13">
        <v>0.15</v>
      </c>
      <c r="G16" s="9">
        <f t="shared" si="0"/>
        <v>0</v>
      </c>
      <c r="H16" s="9">
        <f t="shared" si="1"/>
        <v>0</v>
      </c>
      <c r="I16" s="9">
        <f t="shared" si="2"/>
        <v>0</v>
      </c>
      <c r="J16" s="9">
        <f t="shared" si="3"/>
        <v>0</v>
      </c>
      <c r="M16" s="1"/>
    </row>
    <row r="17" spans="1:13" ht="19.2">
      <c r="A17" s="8" t="s">
        <v>27</v>
      </c>
      <c r="B17" s="8" t="s">
        <v>1</v>
      </c>
      <c r="C17" s="9">
        <v>145</v>
      </c>
      <c r="D17" s="11"/>
      <c r="E17" s="12"/>
      <c r="F17" s="13">
        <v>0.15</v>
      </c>
      <c r="G17" s="9">
        <f t="shared" si="0"/>
        <v>0</v>
      </c>
      <c r="H17" s="9">
        <f t="shared" si="1"/>
        <v>0</v>
      </c>
      <c r="I17" s="9">
        <f t="shared" si="2"/>
        <v>0</v>
      </c>
      <c r="J17" s="9">
        <f t="shared" si="3"/>
        <v>0</v>
      </c>
      <c r="M17" s="1"/>
    </row>
    <row r="18" spans="1:13" ht="19.2">
      <c r="A18" s="8" t="s">
        <v>29</v>
      </c>
      <c r="B18" s="8" t="s">
        <v>1</v>
      </c>
      <c r="C18" s="9">
        <v>145</v>
      </c>
      <c r="D18" s="11"/>
      <c r="E18" s="12"/>
      <c r="F18" s="13">
        <v>0.15</v>
      </c>
      <c r="G18" s="9">
        <f t="shared" si="0"/>
        <v>0</v>
      </c>
      <c r="H18" s="9">
        <f t="shared" si="1"/>
        <v>0</v>
      </c>
      <c r="I18" s="9">
        <f t="shared" si="2"/>
        <v>0</v>
      </c>
      <c r="J18" s="9">
        <f t="shared" si="3"/>
        <v>0</v>
      </c>
      <c r="M18" s="1"/>
    </row>
    <row r="19" spans="1:13" ht="19.2">
      <c r="A19" s="8" t="s">
        <v>28</v>
      </c>
      <c r="B19" s="8" t="s">
        <v>1</v>
      </c>
      <c r="C19" s="9">
        <v>145</v>
      </c>
      <c r="D19" s="11"/>
      <c r="E19" s="12"/>
      <c r="F19" s="13">
        <v>0.15</v>
      </c>
      <c r="G19" s="9">
        <f t="shared" si="0"/>
        <v>0</v>
      </c>
      <c r="H19" s="9">
        <f t="shared" si="1"/>
        <v>0</v>
      </c>
      <c r="I19" s="9">
        <f t="shared" si="2"/>
        <v>0</v>
      </c>
      <c r="J19" s="9">
        <f t="shared" si="3"/>
        <v>0</v>
      </c>
      <c r="M19" s="1"/>
    </row>
    <row r="20" spans="1:10" ht="15">
      <c r="A20" s="17" t="s">
        <v>10</v>
      </c>
      <c r="B20" s="17"/>
      <c r="C20" s="17"/>
      <c r="D20" s="17"/>
      <c r="E20" s="17"/>
      <c r="F20" s="17"/>
      <c r="G20" s="5"/>
      <c r="H20" s="10">
        <f>SUM(H8:H19)</f>
        <v>0</v>
      </c>
      <c r="I20" s="10">
        <f>SUM(I8:I19)</f>
        <v>0</v>
      </c>
      <c r="J20" s="10">
        <f>SUM(J8:J19)</f>
        <v>0</v>
      </c>
    </row>
    <row r="23" ht="15">
      <c r="A23" t="s">
        <v>12</v>
      </c>
    </row>
    <row r="24" ht="15">
      <c r="A24" t="s">
        <v>13</v>
      </c>
    </row>
    <row r="27" ht="15">
      <c r="A27" s="20" t="s">
        <v>31</v>
      </c>
    </row>
    <row r="28" spans="4:5" ht="15">
      <c r="D28" s="19" t="s">
        <v>17</v>
      </c>
      <c r="E28" s="16" t="s">
        <v>17</v>
      </c>
    </row>
    <row r="29" spans="1:10" ht="28.8">
      <c r="A29" s="15" t="s">
        <v>3</v>
      </c>
      <c r="B29" s="15" t="s">
        <v>0</v>
      </c>
      <c r="C29" s="15" t="s">
        <v>2</v>
      </c>
      <c r="D29" s="15" t="s">
        <v>4</v>
      </c>
      <c r="E29" s="15" t="s">
        <v>6</v>
      </c>
      <c r="F29" s="15" t="s">
        <v>5</v>
      </c>
      <c r="G29" s="15" t="s">
        <v>11</v>
      </c>
      <c r="H29" s="6" t="s">
        <v>8</v>
      </c>
      <c r="I29" s="6" t="s">
        <v>7</v>
      </c>
      <c r="J29" s="6" t="s">
        <v>9</v>
      </c>
    </row>
    <row r="30" spans="1:10" ht="19.2">
      <c r="A30" s="8" t="s">
        <v>18</v>
      </c>
      <c r="B30" s="8" t="s">
        <v>1</v>
      </c>
      <c r="C30" s="9">
        <v>145</v>
      </c>
      <c r="D30" s="11"/>
      <c r="E30" s="12"/>
      <c r="F30" s="13">
        <v>0.15</v>
      </c>
      <c r="G30" s="9">
        <f>IF(ISERROR(ROUND(E30*F30,2)),0,ROUND(E30*F30,2))</f>
        <v>0</v>
      </c>
      <c r="H30" s="9">
        <f>IF(ISERROR(E30*C30),0,E30*C30)</f>
        <v>0</v>
      </c>
      <c r="I30" s="9">
        <f>G30*C30</f>
        <v>0</v>
      </c>
      <c r="J30" s="9">
        <f>H30+I30</f>
        <v>0</v>
      </c>
    </row>
    <row r="31" spans="1:10" ht="19.2">
      <c r="A31" s="8" t="s">
        <v>19</v>
      </c>
      <c r="B31" s="8" t="s">
        <v>1</v>
      </c>
      <c r="C31" s="9">
        <v>145</v>
      </c>
      <c r="D31" s="11"/>
      <c r="E31" s="12"/>
      <c r="F31" s="13">
        <v>0.15</v>
      </c>
      <c r="G31" s="9">
        <f aca="true" t="shared" si="4" ref="G31:G41">IF(ISERROR(ROUND(E31*F31,2)),0,ROUND(E31*F31,2))</f>
        <v>0</v>
      </c>
      <c r="H31" s="9">
        <f aca="true" t="shared" si="5" ref="H31:H41">IF(ISERROR(E31*C31),0,E31*C31)</f>
        <v>0</v>
      </c>
      <c r="I31" s="9">
        <f aca="true" t="shared" si="6" ref="I31:I41">G31*C31</f>
        <v>0</v>
      </c>
      <c r="J31" s="9">
        <f aca="true" t="shared" si="7" ref="J31:J41">H31+I31</f>
        <v>0</v>
      </c>
    </row>
    <row r="32" spans="1:10" ht="19.2">
      <c r="A32" s="8" t="s">
        <v>32</v>
      </c>
      <c r="B32" s="8" t="s">
        <v>1</v>
      </c>
      <c r="C32" s="9">
        <v>145</v>
      </c>
      <c r="D32" s="11"/>
      <c r="E32" s="12"/>
      <c r="F32" s="13">
        <v>0.15</v>
      </c>
      <c r="G32" s="9">
        <f t="shared" si="4"/>
        <v>0</v>
      </c>
      <c r="H32" s="9">
        <f t="shared" si="5"/>
        <v>0</v>
      </c>
      <c r="I32" s="9">
        <f t="shared" si="6"/>
        <v>0</v>
      </c>
      <c r="J32" s="9">
        <f t="shared" si="7"/>
        <v>0</v>
      </c>
    </row>
    <row r="33" spans="1:10" ht="19.2">
      <c r="A33" s="8" t="s">
        <v>21</v>
      </c>
      <c r="B33" s="8" t="s">
        <v>1</v>
      </c>
      <c r="C33" s="9">
        <v>145</v>
      </c>
      <c r="D33" s="11"/>
      <c r="E33" s="12"/>
      <c r="F33" s="13">
        <v>0.15</v>
      </c>
      <c r="G33" s="9">
        <f t="shared" si="4"/>
        <v>0</v>
      </c>
      <c r="H33" s="9">
        <f t="shared" si="5"/>
        <v>0</v>
      </c>
      <c r="I33" s="9">
        <f t="shared" si="6"/>
        <v>0</v>
      </c>
      <c r="J33" s="9">
        <f t="shared" si="7"/>
        <v>0</v>
      </c>
    </row>
    <row r="34" spans="1:10" ht="19.2">
      <c r="A34" s="8" t="s">
        <v>22</v>
      </c>
      <c r="B34" s="8" t="s">
        <v>1</v>
      </c>
      <c r="C34" s="9">
        <v>145</v>
      </c>
      <c r="D34" s="11"/>
      <c r="E34" s="12"/>
      <c r="F34" s="13">
        <v>0.1</v>
      </c>
      <c r="G34" s="9">
        <f t="shared" si="4"/>
        <v>0</v>
      </c>
      <c r="H34" s="9">
        <f t="shared" si="5"/>
        <v>0</v>
      </c>
      <c r="I34" s="9">
        <f t="shared" si="6"/>
        <v>0</v>
      </c>
      <c r="J34" s="9">
        <f t="shared" si="7"/>
        <v>0</v>
      </c>
    </row>
    <row r="35" spans="1:10" ht="19.2">
      <c r="A35" s="8" t="s">
        <v>23</v>
      </c>
      <c r="B35" s="8" t="s">
        <v>1</v>
      </c>
      <c r="C35" s="9">
        <v>145</v>
      </c>
      <c r="D35" s="11"/>
      <c r="E35" s="12"/>
      <c r="F35" s="13">
        <v>0.1</v>
      </c>
      <c r="G35" s="9">
        <f t="shared" si="4"/>
        <v>0</v>
      </c>
      <c r="H35" s="9">
        <f t="shared" si="5"/>
        <v>0</v>
      </c>
      <c r="I35" s="9">
        <f t="shared" si="6"/>
        <v>0</v>
      </c>
      <c r="J35" s="9">
        <f t="shared" si="7"/>
        <v>0</v>
      </c>
    </row>
    <row r="36" spans="1:10" ht="19.2">
      <c r="A36" s="8" t="s">
        <v>24</v>
      </c>
      <c r="B36" s="8" t="s">
        <v>1</v>
      </c>
      <c r="C36" s="9">
        <v>145</v>
      </c>
      <c r="D36" s="11"/>
      <c r="E36" s="12"/>
      <c r="F36" s="13">
        <v>0.1</v>
      </c>
      <c r="G36" s="9">
        <f t="shared" si="4"/>
        <v>0</v>
      </c>
      <c r="H36" s="9">
        <f t="shared" si="5"/>
        <v>0</v>
      </c>
      <c r="I36" s="9">
        <f t="shared" si="6"/>
        <v>0</v>
      </c>
      <c r="J36" s="9">
        <f t="shared" si="7"/>
        <v>0</v>
      </c>
    </row>
    <row r="37" spans="1:10" ht="19.2">
      <c r="A37" s="8" t="s">
        <v>25</v>
      </c>
      <c r="B37" s="8" t="s">
        <v>1</v>
      </c>
      <c r="C37" s="9">
        <v>145</v>
      </c>
      <c r="D37" s="11"/>
      <c r="E37" s="12"/>
      <c r="F37" s="13">
        <v>0.15</v>
      </c>
      <c r="G37" s="9">
        <f t="shared" si="4"/>
        <v>0</v>
      </c>
      <c r="H37" s="9">
        <f t="shared" si="5"/>
        <v>0</v>
      </c>
      <c r="I37" s="9">
        <f t="shared" si="6"/>
        <v>0</v>
      </c>
      <c r="J37" s="9">
        <f t="shared" si="7"/>
        <v>0</v>
      </c>
    </row>
    <row r="38" spans="1:10" ht="19.2">
      <c r="A38" s="8" t="s">
        <v>26</v>
      </c>
      <c r="B38" s="8" t="s">
        <v>1</v>
      </c>
      <c r="C38" s="9">
        <v>145</v>
      </c>
      <c r="D38" s="11"/>
      <c r="E38" s="12"/>
      <c r="F38" s="13">
        <v>0.15</v>
      </c>
      <c r="G38" s="9">
        <f t="shared" si="4"/>
        <v>0</v>
      </c>
      <c r="H38" s="9">
        <f t="shared" si="5"/>
        <v>0</v>
      </c>
      <c r="I38" s="9">
        <f t="shared" si="6"/>
        <v>0</v>
      </c>
      <c r="J38" s="9">
        <f t="shared" si="7"/>
        <v>0</v>
      </c>
    </row>
    <row r="39" spans="1:10" ht="19.2">
      <c r="A39" s="8" t="s">
        <v>27</v>
      </c>
      <c r="B39" s="8" t="s">
        <v>1</v>
      </c>
      <c r="C39" s="9">
        <v>145</v>
      </c>
      <c r="D39" s="11"/>
      <c r="E39" s="12"/>
      <c r="F39" s="13">
        <v>0.15</v>
      </c>
      <c r="G39" s="9">
        <f t="shared" si="4"/>
        <v>0</v>
      </c>
      <c r="H39" s="9">
        <f t="shared" si="5"/>
        <v>0</v>
      </c>
      <c r="I39" s="9">
        <f t="shared" si="6"/>
        <v>0</v>
      </c>
      <c r="J39" s="9">
        <f t="shared" si="7"/>
        <v>0</v>
      </c>
    </row>
    <row r="40" spans="1:10" ht="19.2">
      <c r="A40" s="8" t="s">
        <v>29</v>
      </c>
      <c r="B40" s="8" t="s">
        <v>1</v>
      </c>
      <c r="C40" s="9">
        <v>145</v>
      </c>
      <c r="D40" s="11"/>
      <c r="E40" s="12"/>
      <c r="F40" s="13">
        <v>0.15</v>
      </c>
      <c r="G40" s="9">
        <f t="shared" si="4"/>
        <v>0</v>
      </c>
      <c r="H40" s="9">
        <f t="shared" si="5"/>
        <v>0</v>
      </c>
      <c r="I40" s="9">
        <f t="shared" si="6"/>
        <v>0</v>
      </c>
      <c r="J40" s="9">
        <f t="shared" si="7"/>
        <v>0</v>
      </c>
    </row>
    <row r="41" spans="1:10" ht="19.2">
      <c r="A41" s="8" t="s">
        <v>28</v>
      </c>
      <c r="B41" s="8" t="s">
        <v>1</v>
      </c>
      <c r="C41" s="9">
        <v>145</v>
      </c>
      <c r="D41" s="11"/>
      <c r="E41" s="12"/>
      <c r="F41" s="13">
        <v>0.15</v>
      </c>
      <c r="G41" s="9">
        <f t="shared" si="4"/>
        <v>0</v>
      </c>
      <c r="H41" s="9">
        <f t="shared" si="5"/>
        <v>0</v>
      </c>
      <c r="I41" s="9">
        <f t="shared" si="6"/>
        <v>0</v>
      </c>
      <c r="J41" s="9">
        <f t="shared" si="7"/>
        <v>0</v>
      </c>
    </row>
    <row r="42" spans="1:10" ht="15">
      <c r="A42" s="17" t="s">
        <v>10</v>
      </c>
      <c r="B42" s="17"/>
      <c r="C42" s="17"/>
      <c r="D42" s="17"/>
      <c r="E42" s="17"/>
      <c r="F42" s="17"/>
      <c r="G42" s="15"/>
      <c r="H42" s="10">
        <f>SUM(H30:H41)</f>
        <v>0</v>
      </c>
      <c r="I42" s="10">
        <f>SUM(I30:I41)</f>
        <v>0</v>
      </c>
      <c r="J42" s="10">
        <f>SUM(J30:J41)</f>
        <v>0</v>
      </c>
    </row>
    <row r="45" ht="15">
      <c r="A45" t="s">
        <v>12</v>
      </c>
    </row>
    <row r="46" ht="15">
      <c r="A46" t="s">
        <v>13</v>
      </c>
    </row>
  </sheetData>
  <mergeCells count="3">
    <mergeCell ref="A20:F20"/>
    <mergeCell ref="A4:J4"/>
    <mergeCell ref="A42:F4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SOŠ a SOU řemesel, Kutná Hora, Čáslavská 202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Borovská Eva</dc:creator>
  <cp:keywords/>
  <dc:description/>
  <cp:lastModifiedBy>Josef Libiš</cp:lastModifiedBy>
  <cp:lastPrinted>2021-10-12T10:05:23Z</cp:lastPrinted>
  <dcterms:created xsi:type="dcterms:W3CDTF">2020-09-23T05:25:51Z</dcterms:created>
  <dcterms:modified xsi:type="dcterms:W3CDTF">2022-12-14T07:41:07Z</dcterms:modified>
  <cp:category/>
  <cp:version/>
  <cp:contentType/>
  <cp:contentStatus/>
</cp:coreProperties>
</file>