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390" yWindow="390" windowWidth="21600" windowHeight="11265" firstSheet="8" activeTab="13"/>
  </bookViews>
  <sheets>
    <sheet name="Poznámky" sheetId="16" r:id="rId1"/>
    <sheet name="VV" sheetId="1" r:id="rId2"/>
    <sheet name="BASIC" sheetId="2" r:id="rId3"/>
    <sheet name="S1" sheetId="3" r:id="rId4"/>
    <sheet name="S2" sheetId="4" r:id="rId5"/>
    <sheet name="S3" sheetId="5" r:id="rId6"/>
    <sheet name="S4" sheetId="6" r:id="rId7"/>
    <sheet name="S5" sheetId="7" r:id="rId8"/>
    <sheet name="S6" sheetId="8" r:id="rId9"/>
    <sheet name="S7" sheetId="9" r:id="rId10"/>
    <sheet name="S8" sheetId="10" r:id="rId11"/>
    <sheet name="S9" sheetId="11" r:id="rId12"/>
    <sheet name="S10" sheetId="12" r:id="rId13"/>
    <sheet name="S11" sheetId="13" r:id="rId14"/>
    <sheet name="S12" sheetId="14" r:id="rId15"/>
    <sheet name="S13" sheetId="15" r:id="rId1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<sst xmlns="http://schemas.openxmlformats.org/spreadsheetml/2006/main" count="811" uniqueCount="215">
  <si>
    <t xml:space="preserve">Akce: </t>
  </si>
  <si>
    <t>Regionální muzeum Mělník</t>
  </si>
  <si>
    <t>Ozn.</t>
  </si>
  <si>
    <t xml:space="preserve"> Položka</t>
  </si>
  <si>
    <t xml:space="preserve">  ks </t>
  </si>
  <si>
    <t>LS</t>
  </si>
  <si>
    <t>Lištový systém zavěšený, včetně přílušenství, délka 35m</t>
  </si>
  <si>
    <t>S1</t>
  </si>
  <si>
    <t>Lištové svítidlo wallwasher, dimm</t>
  </si>
  <si>
    <t>S2</t>
  </si>
  <si>
    <t>Lištové svítidlo spot, dimm</t>
  </si>
  <si>
    <t>S3</t>
  </si>
  <si>
    <t>Lištové svítidlo narrow spot, dimm</t>
  </si>
  <si>
    <t>S4</t>
  </si>
  <si>
    <t>Lištové svítidlo oval flood, dimm</t>
  </si>
  <si>
    <t>S13</t>
  </si>
  <si>
    <t>Lištové svítidlo rámovací, dimm</t>
  </si>
  <si>
    <t>S5</t>
  </si>
  <si>
    <t>S6</t>
  </si>
  <si>
    <t>S7</t>
  </si>
  <si>
    <t>Lištové svítidlo flood, dimm</t>
  </si>
  <si>
    <t>S8</t>
  </si>
  <si>
    <t>S9</t>
  </si>
  <si>
    <t>S10</t>
  </si>
  <si>
    <t>Lištové svítidlo narrow spot, 4000K, dimm</t>
  </si>
  <si>
    <t>S11</t>
  </si>
  <si>
    <t>Lištové svítidlo spot, 4000K, dimm</t>
  </si>
  <si>
    <t>S12</t>
  </si>
  <si>
    <t>Lištové svítidlo flood, 4000K, dimm</t>
  </si>
  <si>
    <t>S+</t>
  </si>
  <si>
    <t>Clonící příslušenství</t>
  </si>
  <si>
    <t>S++</t>
  </si>
  <si>
    <t>Clonící příslušenství na svítidla typu wallwasher</t>
  </si>
  <si>
    <t>Instalace včetně nastavení svítidel</t>
  </si>
  <si>
    <t>Celkem bez DPH</t>
  </si>
  <si>
    <t>Celkem vč. DPH</t>
  </si>
  <si>
    <t>Výkaz výměr</t>
  </si>
  <si>
    <t>ozn.</t>
  </si>
  <si>
    <t>popis</t>
  </si>
  <si>
    <t>Fotometrie</t>
  </si>
  <si>
    <t>WW</t>
  </si>
  <si>
    <t>SS</t>
  </si>
  <si>
    <t>S</t>
  </si>
  <si>
    <t>OF</t>
  </si>
  <si>
    <t>F</t>
  </si>
  <si>
    <t>FR</t>
  </si>
  <si>
    <t>NBT (K)</t>
  </si>
  <si>
    <t>CRI</t>
  </si>
  <si>
    <t>95+</t>
  </si>
  <si>
    <t>KS (°)</t>
  </si>
  <si>
    <t xml:space="preserve"> -</t>
  </si>
  <si>
    <t xml:space="preserve"> 12-17</t>
  </si>
  <si>
    <t>I (cd)</t>
  </si>
  <si>
    <t xml:space="preserve"> 5-7</t>
  </si>
  <si>
    <t xml:space="preserve"> 54-65/15-25</t>
  </si>
  <si>
    <t xml:space="preserve"> 25-29</t>
  </si>
  <si>
    <t>90+</t>
  </si>
  <si>
    <t xml:space="preserve"> 26-33</t>
  </si>
  <si>
    <t>Společné požadavky na všechna svítidla:</t>
  </si>
  <si>
    <t>ELEKTRO</t>
  </si>
  <si>
    <t>Svítidla jsou určena pro napájení standardním síťovým napětím 230V / 50 Hz.</t>
  </si>
  <si>
    <t>účinník svítidel bude při 100% výkonu v rozmezí 0,95 - 1,00 pro svítidla o příkonu &gt;= 20W</t>
  </si>
  <si>
    <t xml:space="preserve">izolační třída svítidel bude I. nebo II. </t>
  </si>
  <si>
    <t>požadovaný stupeň krytí min IP20</t>
  </si>
  <si>
    <t>Svítidla jsou opatřená lokálním manuálním stmíváním na tělese.</t>
  </si>
  <si>
    <t>SVĚTLO</t>
  </si>
  <si>
    <t xml:space="preserve">požadovaný druh světelného zdroje je LED </t>
  </si>
  <si>
    <t>svítidla umožní výměnu optického systému za účelem změny křivky svítivosti pomocí doplňků nebo transfokační optikou</t>
  </si>
  <si>
    <t>fotobiologická bezpečnost svítidel dle ČSN EN 62471 bude v kategorii 6.1.1.</t>
  </si>
  <si>
    <t>světlo svítidel neobsahuje žádné vlnové délky pod 380 nm a přes 780 nm</t>
  </si>
  <si>
    <t>relativní faktor poškození je &lt; 0,2 pro všechna svítidla</t>
  </si>
  <si>
    <t>svítidla budou v provedení flicker free</t>
  </si>
  <si>
    <t>stupeň barevné shody SDCM &lt;= 2 pro všechna svítidla</t>
  </si>
  <si>
    <t>mortalita čipů &lt;= 0,1% pro 50000 provozních hodin</t>
  </si>
  <si>
    <t>křivky svítivosti všech svítidel budou dodána ve formátu Eulumdat nebo IES na elektronickém nosiči</t>
  </si>
  <si>
    <t xml:space="preserve">Svítidla jsou vyrobena z tlakově litého hliníku. </t>
  </si>
  <si>
    <t>všechna svítidla mají pasivní chlazení - aktivní chlazení ventilátory není přípustné</t>
  </si>
  <si>
    <t xml:space="preserve">způsob instalace je do nosných proudových lišt o třech okruzích </t>
  </si>
  <si>
    <t>svítidla jsou určena pro provoz v prostředí s okolní teplotou 25°C</t>
  </si>
  <si>
    <t>wallwash</t>
  </si>
  <si>
    <t>položka</t>
  </si>
  <si>
    <t>kritérium</t>
  </si>
  <si>
    <t>požadovaná hodnota</t>
  </si>
  <si>
    <t>hodnota výrobku</t>
  </si>
  <si>
    <t>identifikace a certifikace výrobku</t>
  </si>
  <si>
    <t>výrobce</t>
  </si>
  <si>
    <t>uvést</t>
  </si>
  <si>
    <t>označení / typ</t>
  </si>
  <si>
    <t>certifikace</t>
  </si>
  <si>
    <t>elektrotechnické parametry</t>
  </si>
  <si>
    <t>100-1%</t>
  </si>
  <si>
    <t>světelně technické parametry</t>
  </si>
  <si>
    <t xml:space="preserve">náhradní barevná teplota (K) </t>
  </si>
  <si>
    <t>mechanické a termické parametry</t>
  </si>
  <si>
    <t>&lt;=250</t>
  </si>
  <si>
    <t xml:space="preserve">*) adjustace kolem horizontální osy závisí na konstrukci svítidla - bude respektováno </t>
  </si>
  <si>
    <t>doporučení výrobce</t>
  </si>
  <si>
    <t>spot</t>
  </si>
  <si>
    <t>&gt;=50</t>
  </si>
  <si>
    <t>360°/ +/- 90°</t>
  </si>
  <si>
    <t>úzký spot</t>
  </si>
  <si>
    <t>eliptika úzká</t>
  </si>
  <si>
    <t>flood</t>
  </si>
  <si>
    <t>framing úzký</t>
  </si>
  <si>
    <t>L90/B10 50000</t>
  </si>
  <si>
    <t>Barva</t>
  </si>
  <si>
    <t>bílá</t>
  </si>
  <si>
    <t>DIM</t>
  </si>
  <si>
    <t>&gt;=95</t>
  </si>
  <si>
    <t>&gt;=90</t>
  </si>
  <si>
    <t>&gt;=80</t>
  </si>
  <si>
    <t>&lt;= 1,5 kg</t>
  </si>
  <si>
    <t>MECHANIKA / TERMIKA</t>
  </si>
  <si>
    <t>Ø (lm) SYSTÉM</t>
  </si>
  <si>
    <t>MV lm/W</t>
  </si>
  <si>
    <t>1,0 - 1,5</t>
  </si>
  <si>
    <t>KH (lx/W)</t>
  </si>
  <si>
    <t>&lt;=20</t>
  </si>
  <si>
    <t>15-25</t>
  </si>
  <si>
    <t>54-65</t>
  </si>
  <si>
    <t>celkový příkon svítidla včetně ztrát předřadníku (W) MAX</t>
  </si>
  <si>
    <t>rozsah stmívání max/min (%) MIN</t>
  </si>
  <si>
    <t>světelný tok svítidla  (lm) MIN</t>
  </si>
  <si>
    <t>měrný výkon svítidla (lm/W) MIN</t>
  </si>
  <si>
    <t>Ra stupeň barevného podání (%) MIN</t>
  </si>
  <si>
    <t>R9 stupeň podání červené barvy (%) MIN</t>
  </si>
  <si>
    <t>R12 stupeň podání modré barvy (%) MIN</t>
  </si>
  <si>
    <t>rovnoměrnost osvětlení definované plochy / viz vysvětlivky MIN</t>
  </si>
  <si>
    <t>UGR definovaného pozorovatele / viz vysvětlivky MAX</t>
  </si>
  <si>
    <t>komplexní hodnocení svítidla lux/W MIN</t>
  </si>
  <si>
    <t>rozsah adjustace svítidla, možností směrování / horizontálně - vertikálně - MIN *)</t>
  </si>
  <si>
    <t>hmotnost(kg) MAX</t>
  </si>
  <si>
    <t>rozměr svítidla v kterémkoli směru (mm) MAX</t>
  </si>
  <si>
    <t>svítivost v osovém směru (cd) MIN</t>
  </si>
  <si>
    <t>&gt;=0,2</t>
  </si>
  <si>
    <t>P(W)</t>
  </si>
  <si>
    <t>LIFETIME</t>
  </si>
  <si>
    <t>SVĚTELNÁ ZKOUŠKA A OVĚŘENÍ PARAMETRŮ:</t>
  </si>
  <si>
    <t>Zadavatel vybere ke zkoušce libovolné reflektory z níže uvedených typů - účastník dodá vždy po 1 ks vybraných reflektorů:</t>
  </si>
  <si>
    <t>Předložené vzorky svítidel budou posouzeny na základě dodaných katalogových listů a vyplněných tabulek a jejich parametry budou ověřeny měřením.</t>
  </si>
  <si>
    <t>Je nezbytně nutné vyplnit VŠECHNY požadované parametry.</t>
  </si>
  <si>
    <t>Vzorky zůstanou do doby dodávky u investora a při dodávce budou srovnány s dodanými svítidly.</t>
  </si>
  <si>
    <t>Měřením bude ověřeno:</t>
  </si>
  <si>
    <t>a)       Příkon svítidla</t>
  </si>
  <si>
    <t>b)      Funkčnost systému stmívání</t>
  </si>
  <si>
    <t>c)       Rozsah stmívání</t>
  </si>
  <si>
    <t>d)      Barva světla</t>
  </si>
  <si>
    <t>e)      CRI – stupeň barevného podání</t>
  </si>
  <si>
    <t>f)        Lx / W – metoda je popsána v dalším textu</t>
  </si>
  <si>
    <t>Metoda měření lx/W bude provedena následovně:</t>
  </si>
  <si>
    <t>1.       Rotačně symetrické reflektory budou zapojené přes analyzátor sítě – wattmetr – a budou umístěné na stojanu ve vzdálenosti 2 m od měřené plochy. Měřená plocha má rozměr 1x1 m, reflektor bude umístěn v ose plochy a bude na ni svítit kolmo. V síti bodů budou změřeny intenzity osvětlení kalibrovaným luxmetrem a z těchto hodnot bude vypočten průměr. Hodnota intenzity osvětlení se vydělí naměřeným příkonem a takto spočítáme parametr lx/W, který je jedním z určujících parametrů kvality svítidla.</t>
  </si>
  <si>
    <t>2.       Eliptické reflektory  budou zapojené přes analyzátor sítě – wattmetr – a budou umístěné na stojanu ve vzdálenosti 2 m od měřené plochy. Měřená plocha má rozměr 3x1 m, reflektor bude umístěn v ose plochy a bude na ni svítit kolmo. V síti bodů budou změřeny intenzity osvětlení kalibrovaným luxmetrem a z těchto hodnot bude vypočten průměr. Hodnota intenzity osvětlení se vydělí naměřeným příkonem a takto spočítáme parametr lx/W, který je jedním z určujících parametrů kvality svítidla.</t>
  </si>
  <si>
    <t>Měřící přístroje:</t>
  </si>
  <si>
    <t xml:space="preserve"> -  Příkon – analyzátor sítě – wattmetr</t>
  </si>
  <si>
    <t xml:space="preserve"> - Funkčnost systému stmívání – wattmetr + luxmetr</t>
  </si>
  <si>
    <t xml:space="preserve"> - Rozsah stmívání – luxmetr – měřená bude intenzita osvětlení v ose reflektoru ve vzdálenosti 2 m od výstupního optického členu reflektoru</t>
  </si>
  <si>
    <t xml:space="preserve"> - Barva světla  - spektrometr</t>
  </si>
  <si>
    <t xml:space="preserve"> - Stupeň barevného podání – spektrometr</t>
  </si>
  <si>
    <t xml:space="preserve"> - Lx/W – luxmetr + wattmetr – popsáno výše</t>
  </si>
  <si>
    <t xml:space="preserve"> - Rozsah adjustace svítidla – digitální úhloměr</t>
  </si>
  <si>
    <t xml:space="preserve"> - Hmotnost – digitální váha</t>
  </si>
  <si>
    <t xml:space="preserve"> - Rozměry – délkové měřidlo</t>
  </si>
  <si>
    <t>V případě, že svítidlo nebude odpovídat deklarovaným parametrům, bude vyřazeno z výběru.</t>
  </si>
  <si>
    <t>Výpočet rovnoměrnosti a UGR se provede takto:</t>
  </si>
  <si>
    <t>6 ks svítidel je umístěno 2m od osvětlované plochy, která je 20 m dlouhá, rozteč mezi svítidly je 3 m, montážní výška 5 m</t>
  </si>
  <si>
    <t>referenční měřící rovina je umístěna na stěně, má rozměry 18 x 2 m, její spodní okraj je 1 m nad podlahou</t>
  </si>
  <si>
    <t>1. 2 m od stěny v linii svítidel hledí podél stěny, umístění 1,5 m od prvního svítidla, výška pozorovatele 1,6 m</t>
  </si>
  <si>
    <t>Geometrické uspořádání výpočtu je zřejmé z následujícího obrázku:</t>
  </si>
  <si>
    <t>g)      Rozsah adjustace svítidla</t>
  </si>
  <si>
    <t>h)        Hmotnost</t>
  </si>
  <si>
    <t>i)        Rozměry</t>
  </si>
  <si>
    <t>Pozorovatel UGR je umístěn takto:</t>
  </si>
  <si>
    <t>S1, S2, S3, S8, S12</t>
  </si>
  <si>
    <t>3.       Reflektory typu washlight budou zapojené přes analyzátor sítě – wattmetr – a budou umístěné na stojanu ve vzdálenosti 1,25 m od měřené plochy. Měřená plocha má rozměr 3x3 m, reflektor bude umístěn na horní hraně měřené plochy ve vodorovné ose a bude na ni svítit pod úhlem 35° *). V síti bodů budou změřeny intenzity osvětlení kalibrovaným luxmetrem a z těchto hodnot bude vypočten průměr. Hodnota intenzity osvětlení se vydělí naměřeným příkonem a takto spočítáme parametr lx/W, který je jedním z určujících parametrů kvality svítidla.</t>
  </si>
  <si>
    <t xml:space="preserve">*) v případě odlišné konstrukce svítidla bude pro nastavení geometrie respektováno doporučení výrobce </t>
  </si>
  <si>
    <t>Rovnoměrnost osvětlení plochy a UGR u svítidla wallwash - BUDE OVĚŘENO VÝPOČTEM</t>
  </si>
  <si>
    <t>3000 +/-8%</t>
  </si>
  <si>
    <t>3000 +/- 8%</t>
  </si>
  <si>
    <t>4000 +/- 8%</t>
  </si>
  <si>
    <t>výsledek</t>
  </si>
  <si>
    <t>Vysvětlivky:</t>
  </si>
  <si>
    <t>označení svítidla dle projektu</t>
  </si>
  <si>
    <t>základní popis svítidla</t>
  </si>
  <si>
    <t>fotometrie</t>
  </si>
  <si>
    <t>typ křivky svítivosti</t>
  </si>
  <si>
    <t>úhel poloviční svítivosti v rovinách C0 a C90</t>
  </si>
  <si>
    <t>celkový příkon svítidla</t>
  </si>
  <si>
    <t>celkový světelný tok svítidla</t>
  </si>
  <si>
    <t>svítivost v osovém směru</t>
  </si>
  <si>
    <t>náhradní barevná teplota</t>
  </si>
  <si>
    <t>stupeň barevného podání</t>
  </si>
  <si>
    <t>životnost svítidla</t>
  </si>
  <si>
    <t>barva tělesa svítidla</t>
  </si>
  <si>
    <t>požadovaný rozsah stmívání</t>
  </si>
  <si>
    <t>MV (lm/W)</t>
  </si>
  <si>
    <t>měrný výkon svítidla</t>
  </si>
  <si>
    <t>komplexní hodnocení svítidla</t>
  </si>
  <si>
    <t>průměrná osvětlenost osvětlované plochy (lx)</t>
  </si>
  <si>
    <t>U jednotlivých parametrů je vždy uvedeno:</t>
  </si>
  <si>
    <t>MAX</t>
  </si>
  <si>
    <t>maximální povolená hodnota</t>
  </si>
  <si>
    <t>MIN</t>
  </si>
  <si>
    <t>minimální povolená hodnota</t>
  </si>
  <si>
    <t>INTERVAL</t>
  </si>
  <si>
    <t>interval povolených hodnot</t>
  </si>
  <si>
    <t>rozměr hrany osvětlované plochy ze vzdálenosti 3 m kolmo  (m) *)</t>
  </si>
  <si>
    <t>*) svítidlo je umístěno ve vzdálenosti 3 m od osvětlované plochy a je požadováno,</t>
  </si>
  <si>
    <t xml:space="preserve">aby hrana čtverce byla v požadovaném rozmezí a průměrná osvětlenost měřená </t>
  </si>
  <si>
    <t>v rastru 0,2x0,2 m byla dle hodnoty na řádku 14.</t>
  </si>
  <si>
    <t>Poznámka: všechny výpočty jsou prováděny s koeficientem údržby 1,00.</t>
  </si>
  <si>
    <t>křivka svítivosti v rovině C0</t>
  </si>
  <si>
    <t>křivka svítivosti v rovině C90</t>
  </si>
  <si>
    <t>životnost  L ../ B .. provozní hodiny MIN</t>
  </si>
  <si>
    <t>Cena za 1 ks v Kč bez DPH</t>
  </si>
  <si>
    <t>Cena celkem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</si>
</sst>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Kč&quot;;\-#,##0\ &quot;Kč&quot;"/>
    <numFmt numFmtId="164" formatCode="_-* #,##0.00\ _K_č_-;\-* #,##0.00\ _K_č_-;_-* &quot;-&quot;??\ _K_č_-;_-@_-"/>
    <numFmt numFmtId="165" formatCode="#,##0\ &quot;Kč&quot;;[Red]#,##0\ &quot;Kč&quot;"/>
    <numFmt numFmtId="166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7" fontId="4" fillId="0" borderId="1" xfId="0" applyNumberFormat="1" applyFont="1" applyBorder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0" fillId="0" borderId="1" xfId="0" applyBorder="1"/>
    <xf numFmtId="0" fontId="7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5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0" borderId="8" xfId="0" applyBorder="1"/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5" borderId="4" xfId="0" applyFont="1" applyFill="1" applyBorder="1"/>
    <xf numFmtId="0" fontId="0" fillId="0" borderId="5" xfId="0" applyBorder="1"/>
    <xf numFmtId="0" fontId="0" fillId="0" borderId="6" xfId="0" applyBorder="1"/>
    <xf numFmtId="0" fontId="9" fillId="0" borderId="0" xfId="0" applyFont="1"/>
    <xf numFmtId="0" fontId="10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165" fontId="11" fillId="0" borderId="15" xfId="20" applyNumberFormat="1" applyFont="1" applyBorder="1" applyAlignment="1">
      <alignment horizontal="right" vertical="center"/>
    </xf>
    <xf numFmtId="5" fontId="10" fillId="0" borderId="15" xfId="20" applyNumberFormat="1" applyFont="1" applyBorder="1" applyAlignment="1">
      <alignment horizontal="right" vertical="center"/>
    </xf>
    <xf numFmtId="166" fontId="10" fillId="0" borderId="16" xfId="0" applyNumberFormat="1" applyFont="1" applyBorder="1" applyAlignment="1">
      <alignment horizontal="right"/>
    </xf>
    <xf numFmtId="17" fontId="5" fillId="0" borderId="1" xfId="0" applyNumberFormat="1" applyFont="1" applyBorder="1" applyAlignment="1">
      <alignment horizontal="center"/>
    </xf>
    <xf numFmtId="0" fontId="3" fillId="0" borderId="17" xfId="0" applyFont="1" applyBorder="1"/>
    <xf numFmtId="0" fontId="0" fillId="0" borderId="18" xfId="0" applyBorder="1"/>
    <xf numFmtId="0" fontId="3" fillId="0" borderId="19" xfId="0" applyFont="1" applyBorder="1"/>
    <xf numFmtId="0" fontId="0" fillId="0" borderId="20" xfId="0" applyBorder="1"/>
    <xf numFmtId="0" fontId="0" fillId="0" borderId="19" xfId="0" applyBorder="1"/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Alignment="1">
      <alignment wrapText="1"/>
    </xf>
    <xf numFmtId="0" fontId="3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/>
    <xf numFmtId="0" fontId="0" fillId="0" borderId="22" xfId="0" applyBorder="1"/>
    <xf numFmtId="0" fontId="3" fillId="5" borderId="0" xfId="0" applyFont="1" applyFill="1" applyAlignment="1">
      <alignment horizontal="center"/>
    </xf>
    <xf numFmtId="0" fontId="3" fillId="5" borderId="0" xfId="0" applyFont="1" applyFill="1"/>
    <xf numFmtId="0" fontId="3" fillId="5" borderId="0" xfId="0" applyFont="1" applyFill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6" fillId="0" borderId="1" xfId="0" applyFont="1" applyBorder="1"/>
    <xf numFmtId="165" fontId="11" fillId="7" borderId="1" xfId="2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2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4" borderId="28" xfId="0" applyFont="1" applyFill="1" applyBorder="1" applyAlignment="1">
      <alignment horizontal="left"/>
    </xf>
    <xf numFmtId="0" fontId="3" fillId="4" borderId="24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19050</xdr:rowOff>
    </xdr:from>
    <xdr:to>
      <xdr:col>1</xdr:col>
      <xdr:colOff>0</xdr:colOff>
      <xdr:row>75</xdr:row>
      <xdr:rowOff>85725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15650"/>
          <a:ext cx="9201150" cy="5400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FA0A8-A10C-4E9D-B975-7DB42350CE7D}">
  <dimension ref="A1:B77"/>
  <sheetViews>
    <sheetView workbookViewId="0" topLeftCell="A44">
      <selection activeCell="J62" sqref="J62"/>
    </sheetView>
  </sheetViews>
  <sheetFormatPr defaultColWidth="9.140625" defaultRowHeight="15"/>
  <cols>
    <col min="1" max="1" width="138.00390625" style="0" bestFit="1" customWidth="1"/>
  </cols>
  <sheetData>
    <row r="1" spans="1:2" ht="15">
      <c r="A1" s="53" t="s">
        <v>137</v>
      </c>
      <c r="B1" s="54"/>
    </row>
    <row r="2" spans="1:2" ht="15">
      <c r="A2" s="55"/>
      <c r="B2" s="56"/>
    </row>
    <row r="3" spans="1:2" ht="15">
      <c r="A3" s="2" t="s">
        <v>138</v>
      </c>
      <c r="B3" s="56"/>
    </row>
    <row r="4" spans="1:2" ht="15">
      <c r="A4" s="55" t="s">
        <v>172</v>
      </c>
      <c r="B4" s="56"/>
    </row>
    <row r="5" spans="1:2" ht="15">
      <c r="A5" s="55" t="s">
        <v>139</v>
      </c>
      <c r="B5" s="56"/>
    </row>
    <row r="6" spans="1:2" ht="15">
      <c r="A6" s="55" t="s">
        <v>140</v>
      </c>
      <c r="B6" s="56"/>
    </row>
    <row r="7" spans="1:2" ht="15">
      <c r="A7" s="55" t="s">
        <v>141</v>
      </c>
      <c r="B7" s="56"/>
    </row>
    <row r="8" spans="1:2" ht="15">
      <c r="A8" s="57"/>
      <c r="B8" s="56"/>
    </row>
    <row r="9" spans="1:2" ht="15">
      <c r="A9" s="55" t="s">
        <v>142</v>
      </c>
      <c r="B9" s="56"/>
    </row>
    <row r="10" spans="1:2" ht="15">
      <c r="A10" s="57" t="s">
        <v>143</v>
      </c>
      <c r="B10" s="56"/>
    </row>
    <row r="11" spans="1:2" ht="15">
      <c r="A11" s="57" t="s">
        <v>144</v>
      </c>
      <c r="B11" s="56"/>
    </row>
    <row r="12" spans="1:2" ht="15">
      <c r="A12" s="57" t="s">
        <v>145</v>
      </c>
      <c r="B12" s="56"/>
    </row>
    <row r="13" spans="1:2" ht="15">
      <c r="A13" s="57" t="s">
        <v>146</v>
      </c>
      <c r="B13" s="56"/>
    </row>
    <row r="14" spans="1:2" ht="15">
      <c r="A14" s="57" t="s">
        <v>147</v>
      </c>
      <c r="B14" s="56"/>
    </row>
    <row r="15" spans="1:2" ht="15">
      <c r="A15" s="57" t="s">
        <v>148</v>
      </c>
      <c r="B15" s="56"/>
    </row>
    <row r="16" spans="1:2" ht="15">
      <c r="A16" s="57" t="s">
        <v>168</v>
      </c>
      <c r="B16" s="56"/>
    </row>
    <row r="17" spans="1:2" ht="15">
      <c r="A17" s="57" t="s">
        <v>169</v>
      </c>
      <c r="B17" s="56"/>
    </row>
    <row r="18" spans="1:2" ht="15">
      <c r="A18" s="57" t="s">
        <v>170</v>
      </c>
      <c r="B18" s="56"/>
    </row>
    <row r="19" spans="1:2" ht="15">
      <c r="A19" s="57"/>
      <c r="B19" s="56"/>
    </row>
    <row r="20" spans="1:2" ht="15">
      <c r="A20" s="55" t="s">
        <v>149</v>
      </c>
      <c r="B20" s="56"/>
    </row>
    <row r="21" spans="1:2" s="60" customFormat="1" ht="68.25" customHeight="1">
      <c r="A21" s="58" t="s">
        <v>150</v>
      </c>
      <c r="B21" s="59"/>
    </row>
    <row r="22" spans="1:2" s="60" customFormat="1" ht="65.25" customHeight="1">
      <c r="A22" s="58" t="s">
        <v>151</v>
      </c>
      <c r="B22" s="59"/>
    </row>
    <row r="23" spans="1:2" s="60" customFormat="1" ht="64.5" customHeight="1">
      <c r="A23" s="58" t="s">
        <v>173</v>
      </c>
      <c r="B23" s="59"/>
    </row>
    <row r="24" spans="1:2" ht="15">
      <c r="A24" s="57" t="s">
        <v>174</v>
      </c>
      <c r="B24" s="56"/>
    </row>
    <row r="25" spans="1:2" ht="15">
      <c r="A25" s="57"/>
      <c r="B25" s="56"/>
    </row>
    <row r="26" spans="1:2" ht="15">
      <c r="A26" s="55" t="s">
        <v>152</v>
      </c>
      <c r="B26" s="56"/>
    </row>
    <row r="27" spans="1:2" ht="15">
      <c r="A27" s="57" t="s">
        <v>153</v>
      </c>
      <c r="B27" s="56"/>
    </row>
    <row r="28" spans="1:2" ht="15">
      <c r="A28" s="57" t="s">
        <v>154</v>
      </c>
      <c r="B28" s="56"/>
    </row>
    <row r="29" spans="1:2" ht="15">
      <c r="A29" s="57" t="s">
        <v>155</v>
      </c>
      <c r="B29" s="56"/>
    </row>
    <row r="30" spans="1:2" ht="15">
      <c r="A30" s="57" t="s">
        <v>156</v>
      </c>
      <c r="B30" s="56"/>
    </row>
    <row r="31" spans="1:2" ht="15">
      <c r="A31" s="57" t="s">
        <v>157</v>
      </c>
      <c r="B31" s="56"/>
    </row>
    <row r="32" spans="1:2" ht="15">
      <c r="A32" s="57" t="s">
        <v>158</v>
      </c>
      <c r="B32" s="56"/>
    </row>
    <row r="33" spans="1:2" ht="15">
      <c r="A33" s="57" t="s">
        <v>159</v>
      </c>
      <c r="B33" s="56"/>
    </row>
    <row r="34" spans="1:2" ht="15">
      <c r="A34" s="57" t="s">
        <v>160</v>
      </c>
      <c r="B34" s="56"/>
    </row>
    <row r="35" spans="1:2" ht="15">
      <c r="A35" s="57" t="s">
        <v>161</v>
      </c>
      <c r="B35" s="56"/>
    </row>
    <row r="36" spans="1:2" ht="15">
      <c r="A36" s="57"/>
      <c r="B36" s="56"/>
    </row>
    <row r="37" spans="1:2" ht="15">
      <c r="A37" s="55" t="s">
        <v>162</v>
      </c>
      <c r="B37" s="56"/>
    </row>
    <row r="38" spans="1:2" ht="15">
      <c r="A38" s="57"/>
      <c r="B38" s="56"/>
    </row>
    <row r="39" spans="1:2" ht="15">
      <c r="A39" s="61" t="s">
        <v>175</v>
      </c>
      <c r="B39" s="56"/>
    </row>
    <row r="40" spans="1:2" ht="15">
      <c r="A40" s="62" t="s">
        <v>163</v>
      </c>
      <c r="B40" s="56"/>
    </row>
    <row r="41" spans="1:2" ht="15">
      <c r="A41" s="62" t="s">
        <v>164</v>
      </c>
      <c r="B41" s="56"/>
    </row>
    <row r="42" spans="1:2" ht="15">
      <c r="A42" s="62" t="s">
        <v>165</v>
      </c>
      <c r="B42" s="56"/>
    </row>
    <row r="43" spans="1:2" ht="15">
      <c r="A43" s="62" t="s">
        <v>171</v>
      </c>
      <c r="B43" s="56"/>
    </row>
    <row r="44" spans="1:2" ht="15">
      <c r="A44" s="62" t="s">
        <v>166</v>
      </c>
      <c r="B44" s="56"/>
    </row>
    <row r="45" spans="1:2" ht="15">
      <c r="A45" s="62"/>
      <c r="B45" s="56"/>
    </row>
    <row r="46" spans="1:2" ht="15">
      <c r="A46" s="62" t="s">
        <v>167</v>
      </c>
      <c r="B46" s="56"/>
    </row>
    <row r="47" spans="1:2" ht="15">
      <c r="A47" s="57"/>
      <c r="B47" s="56"/>
    </row>
    <row r="48" spans="1:2" ht="15">
      <c r="A48" s="57"/>
      <c r="B48" s="56"/>
    </row>
    <row r="49" spans="1:2" ht="15">
      <c r="A49" s="57"/>
      <c r="B49" s="56"/>
    </row>
    <row r="50" spans="1:2" ht="15">
      <c r="A50" s="57"/>
      <c r="B50" s="56"/>
    </row>
    <row r="51" spans="1:2" ht="15">
      <c r="A51" s="57"/>
      <c r="B51" s="56"/>
    </row>
    <row r="52" spans="1:2" ht="15">
      <c r="A52" s="57"/>
      <c r="B52" s="56"/>
    </row>
    <row r="53" spans="1:2" ht="15">
      <c r="A53" s="57"/>
      <c r="B53" s="56"/>
    </row>
    <row r="54" spans="1:2" ht="15">
      <c r="A54" s="57"/>
      <c r="B54" s="56"/>
    </row>
    <row r="55" spans="1:2" ht="15">
      <c r="A55" s="57"/>
      <c r="B55" s="56"/>
    </row>
    <row r="56" spans="1:2" ht="15">
      <c r="A56" s="57"/>
      <c r="B56" s="56"/>
    </row>
    <row r="57" spans="1:2" ht="15">
      <c r="A57" s="57"/>
      <c r="B57" s="56"/>
    </row>
    <row r="58" spans="1:2" ht="15">
      <c r="A58" s="57"/>
      <c r="B58" s="56"/>
    </row>
    <row r="59" spans="1:2" ht="15">
      <c r="A59" s="57"/>
      <c r="B59" s="56"/>
    </row>
    <row r="60" spans="1:2" ht="15">
      <c r="A60" s="57"/>
      <c r="B60" s="56"/>
    </row>
    <row r="61" spans="1:2" ht="15">
      <c r="A61" s="57"/>
      <c r="B61" s="56"/>
    </row>
    <row r="62" spans="1:2" ht="15">
      <c r="A62" s="57"/>
      <c r="B62" s="56"/>
    </row>
    <row r="63" spans="1:2" ht="15">
      <c r="A63" s="57"/>
      <c r="B63" s="56"/>
    </row>
    <row r="64" spans="1:2" ht="15">
      <c r="A64" s="57"/>
      <c r="B64" s="56"/>
    </row>
    <row r="65" spans="1:2" ht="15">
      <c r="A65" s="57"/>
      <c r="B65" s="56"/>
    </row>
    <row r="66" spans="1:2" ht="15">
      <c r="A66" s="57"/>
      <c r="B66" s="56"/>
    </row>
    <row r="67" spans="1:2" ht="15">
      <c r="A67" s="57"/>
      <c r="B67" s="56"/>
    </row>
    <row r="68" spans="1:2" ht="15">
      <c r="A68" s="57"/>
      <c r="B68" s="56"/>
    </row>
    <row r="69" spans="1:2" ht="15">
      <c r="A69" s="57"/>
      <c r="B69" s="56"/>
    </row>
    <row r="70" spans="1:2" ht="15">
      <c r="A70" s="57"/>
      <c r="B70" s="56"/>
    </row>
    <row r="71" spans="1:2" ht="15">
      <c r="A71" s="57"/>
      <c r="B71" s="56"/>
    </row>
    <row r="72" spans="1:2" ht="15">
      <c r="A72" s="57"/>
      <c r="B72" s="56"/>
    </row>
    <row r="73" spans="1:2" ht="15">
      <c r="A73" s="57"/>
      <c r="B73" s="56"/>
    </row>
    <row r="74" spans="1:2" ht="15">
      <c r="A74" s="57"/>
      <c r="B74" s="56"/>
    </row>
    <row r="75" spans="1:2" ht="15">
      <c r="A75" s="57"/>
      <c r="B75" s="56"/>
    </row>
    <row r="76" spans="1:2" ht="15">
      <c r="A76" s="57"/>
      <c r="B76" s="56"/>
    </row>
    <row r="77" spans="1:2" ht="15.75" thickBot="1">
      <c r="A77" s="63"/>
      <c r="B77" s="64"/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A23B6-03B2-45A8-ACEA-8C5280E5BE3B}">
  <dimension ref="A1:E32"/>
  <sheetViews>
    <sheetView workbookViewId="0" topLeftCell="A1">
      <selection activeCell="D27" activeCellId="3" sqref="C5:C7 D10:D11 D14:D24 D27:D29"/>
    </sheetView>
  </sheetViews>
  <sheetFormatPr defaultColWidth="9.140625" defaultRowHeight="15"/>
  <cols>
    <col min="1" max="1" width="11.28125" style="0" customWidth="1"/>
    <col min="2" max="2" width="75.57421875" style="0" customWidth="1"/>
    <col min="3" max="3" width="18.8515625" style="0" bestFit="1" customWidth="1"/>
    <col min="4" max="4" width="24.140625" style="4" customWidth="1"/>
    <col min="5" max="5" width="21.28125" style="4" customWidth="1"/>
  </cols>
  <sheetData>
    <row r="1" spans="1:3" ht="46.5">
      <c r="A1" s="12" t="s">
        <v>19</v>
      </c>
      <c r="B1" s="13" t="s">
        <v>102</v>
      </c>
      <c r="C1" s="4"/>
    </row>
    <row r="2" spans="1:5" ht="15">
      <c r="A2" s="14" t="s">
        <v>80</v>
      </c>
      <c r="B2" s="15" t="s">
        <v>81</v>
      </c>
      <c r="C2" s="14" t="s">
        <v>82</v>
      </c>
      <c r="D2" s="16" t="s">
        <v>83</v>
      </c>
      <c r="E2" s="16" t="s">
        <v>179</v>
      </c>
    </row>
    <row r="4" spans="1:5" ht="15">
      <c r="A4" s="3"/>
      <c r="B4" s="15" t="s">
        <v>84</v>
      </c>
      <c r="C4" s="17"/>
      <c r="D4" s="3"/>
      <c r="E4" s="3"/>
    </row>
    <row r="5" spans="1:5" ht="15">
      <c r="A5" s="3">
        <v>1</v>
      </c>
      <c r="B5" s="11" t="s">
        <v>85</v>
      </c>
      <c r="C5" s="81" t="s">
        <v>86</v>
      </c>
      <c r="D5" s="3"/>
      <c r="E5" s="3"/>
    </row>
    <row r="6" spans="1:5" ht="15">
      <c r="A6" s="3">
        <v>2</v>
      </c>
      <c r="B6" s="11" t="s">
        <v>87</v>
      </c>
      <c r="C6" s="81" t="s">
        <v>86</v>
      </c>
      <c r="D6" s="3"/>
      <c r="E6" s="3"/>
    </row>
    <row r="7" spans="1:5" ht="15">
      <c r="A7" s="3">
        <v>3</v>
      </c>
      <c r="B7" s="11" t="s">
        <v>88</v>
      </c>
      <c r="C7" s="81" t="s">
        <v>86</v>
      </c>
      <c r="D7" s="3"/>
      <c r="E7" s="3"/>
    </row>
    <row r="8" spans="1:3" ht="15">
      <c r="A8" s="4"/>
      <c r="C8" s="18"/>
    </row>
    <row r="9" spans="1:5" ht="15">
      <c r="A9" s="3"/>
      <c r="B9" s="15" t="s">
        <v>89</v>
      </c>
      <c r="C9" s="19"/>
      <c r="D9" s="3"/>
      <c r="E9" s="3"/>
    </row>
    <row r="10" spans="1:5" ht="15">
      <c r="A10" s="3">
        <v>4</v>
      </c>
      <c r="B10" s="11" t="s">
        <v>120</v>
      </c>
      <c r="C10" s="16">
        <f>BASIC!E8</f>
        <v>25</v>
      </c>
      <c r="D10" s="82"/>
      <c r="E10" s="3"/>
    </row>
    <row r="11" spans="1:5" ht="15">
      <c r="A11" s="3">
        <v>5</v>
      </c>
      <c r="B11" s="11" t="s">
        <v>121</v>
      </c>
      <c r="C11" s="16" t="str">
        <f>BASIC!L8</f>
        <v>100-1%</v>
      </c>
      <c r="D11" s="82"/>
      <c r="E11" s="3"/>
    </row>
    <row r="12" spans="1:3" ht="15">
      <c r="A12" s="4"/>
      <c r="C12" s="18"/>
    </row>
    <row r="13" spans="1:5" ht="15">
      <c r="A13" s="3"/>
      <c r="B13" s="15" t="s">
        <v>91</v>
      </c>
      <c r="C13" s="19"/>
      <c r="D13" s="3"/>
      <c r="E13" s="3"/>
    </row>
    <row r="14" spans="1:5" ht="15">
      <c r="A14" s="3">
        <v>6</v>
      </c>
      <c r="B14" s="11" t="s">
        <v>122</v>
      </c>
      <c r="C14" s="16">
        <f>BASIC!F8</f>
        <v>1000</v>
      </c>
      <c r="D14" s="82"/>
      <c r="E14" s="3"/>
    </row>
    <row r="15" spans="1:5" ht="15">
      <c r="A15" s="3">
        <v>7</v>
      </c>
      <c r="B15" s="11" t="s">
        <v>123</v>
      </c>
      <c r="C15" s="16">
        <f>BASIC!M8</f>
        <v>40</v>
      </c>
      <c r="D15" s="82"/>
      <c r="E15" s="3"/>
    </row>
    <row r="16" spans="1:5" ht="15">
      <c r="A16" s="3">
        <v>8</v>
      </c>
      <c r="B16" s="11" t="s">
        <v>212</v>
      </c>
      <c r="C16" s="16" t="s">
        <v>104</v>
      </c>
      <c r="D16" s="82"/>
      <c r="E16" s="3"/>
    </row>
    <row r="17" spans="1:5" ht="15">
      <c r="A17" s="3">
        <v>9</v>
      </c>
      <c r="B17" s="11" t="s">
        <v>92</v>
      </c>
      <c r="C17" s="16" t="s">
        <v>176</v>
      </c>
      <c r="D17" s="82"/>
      <c r="E17" s="3"/>
    </row>
    <row r="18" spans="1:5" ht="15">
      <c r="A18" s="3">
        <v>10</v>
      </c>
      <c r="B18" s="11" t="s">
        <v>124</v>
      </c>
      <c r="C18" s="16" t="s">
        <v>108</v>
      </c>
      <c r="D18" s="82"/>
      <c r="E18" s="3"/>
    </row>
    <row r="19" spans="1:5" ht="15">
      <c r="A19" s="3">
        <v>11</v>
      </c>
      <c r="B19" s="11" t="s">
        <v>125</v>
      </c>
      <c r="C19" s="16" t="s">
        <v>110</v>
      </c>
      <c r="D19" s="82"/>
      <c r="E19" s="3"/>
    </row>
    <row r="20" spans="1:5" ht="15">
      <c r="A20" s="3">
        <v>12</v>
      </c>
      <c r="B20" s="11" t="s">
        <v>126</v>
      </c>
      <c r="C20" s="16" t="s">
        <v>110</v>
      </c>
      <c r="D20" s="82"/>
      <c r="E20" s="3"/>
    </row>
    <row r="21" spans="1:5" ht="15">
      <c r="A21" s="3">
        <v>13</v>
      </c>
      <c r="B21" s="11" t="s">
        <v>210</v>
      </c>
      <c r="C21" s="16" t="str">
        <f>BASIC!D8</f>
        <v xml:space="preserve"> 25-29</v>
      </c>
      <c r="D21" s="82"/>
      <c r="E21" s="3"/>
    </row>
    <row r="22" spans="1:5" ht="15">
      <c r="A22" s="3">
        <v>14</v>
      </c>
      <c r="B22" s="11" t="s">
        <v>211</v>
      </c>
      <c r="C22" s="16" t="str">
        <f>C21</f>
        <v xml:space="preserve"> 25-29</v>
      </c>
      <c r="D22" s="82"/>
      <c r="E22" s="3"/>
    </row>
    <row r="23" spans="1:5" ht="15">
      <c r="A23" s="3">
        <v>15</v>
      </c>
      <c r="B23" s="11" t="s">
        <v>133</v>
      </c>
      <c r="C23" s="16">
        <f>BASIC!G8</f>
        <v>3000</v>
      </c>
      <c r="D23" s="82"/>
      <c r="E23" s="3"/>
    </row>
    <row r="24" spans="1:5" ht="15">
      <c r="A24" s="3">
        <v>16</v>
      </c>
      <c r="B24" s="11" t="s">
        <v>129</v>
      </c>
      <c r="C24" s="20">
        <f>BASIC!N8</f>
        <v>15</v>
      </c>
      <c r="D24" s="82"/>
      <c r="E24" s="3"/>
    </row>
    <row r="25" spans="1:3" ht="15">
      <c r="A25" s="4"/>
      <c r="C25" s="18"/>
    </row>
    <row r="26" spans="1:5" ht="15">
      <c r="A26" s="3"/>
      <c r="B26" s="15" t="s">
        <v>93</v>
      </c>
      <c r="C26" s="19"/>
      <c r="D26" s="3"/>
      <c r="E26" s="3"/>
    </row>
    <row r="27" spans="1:5" ht="15">
      <c r="A27" s="3">
        <v>17</v>
      </c>
      <c r="B27" s="11" t="s">
        <v>130</v>
      </c>
      <c r="C27" s="16" t="s">
        <v>99</v>
      </c>
      <c r="D27" s="82"/>
      <c r="E27" s="3"/>
    </row>
    <row r="28" spans="1:5" ht="15">
      <c r="A28" s="3">
        <v>18</v>
      </c>
      <c r="B28" s="11" t="s">
        <v>131</v>
      </c>
      <c r="C28" s="16" t="s">
        <v>111</v>
      </c>
      <c r="D28" s="82"/>
      <c r="E28" s="3"/>
    </row>
    <row r="29" spans="1:5" ht="15">
      <c r="A29" s="3">
        <v>19</v>
      </c>
      <c r="B29" s="11" t="s">
        <v>132</v>
      </c>
      <c r="C29" s="16" t="s">
        <v>94</v>
      </c>
      <c r="D29" s="82"/>
      <c r="E29" s="3"/>
    </row>
    <row r="32" ht="15">
      <c r="D32" s="18"/>
    </row>
  </sheetData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11E5D-01AE-41EF-AD89-0B20F08F53C7}">
  <dimension ref="A1:E32"/>
  <sheetViews>
    <sheetView workbookViewId="0" topLeftCell="A1">
      <selection activeCell="D27" activeCellId="3" sqref="C5:C7 D10:D11 D14:D24 D27:D29"/>
    </sheetView>
  </sheetViews>
  <sheetFormatPr defaultColWidth="9.140625" defaultRowHeight="15"/>
  <cols>
    <col min="1" max="1" width="11.28125" style="0" customWidth="1"/>
    <col min="2" max="2" width="75.57421875" style="0" customWidth="1"/>
    <col min="3" max="3" width="18.8515625" style="0" bestFit="1" customWidth="1"/>
    <col min="4" max="4" width="24.140625" style="4" customWidth="1"/>
    <col min="5" max="5" width="21.28125" style="4" customWidth="1"/>
  </cols>
  <sheetData>
    <row r="1" spans="1:3" ht="46.5">
      <c r="A1" s="12" t="s">
        <v>21</v>
      </c>
      <c r="B1" s="13" t="s">
        <v>101</v>
      </c>
      <c r="C1" s="4"/>
    </row>
    <row r="2" spans="1:5" ht="15">
      <c r="A2" s="14" t="s">
        <v>80</v>
      </c>
      <c r="B2" s="15" t="s">
        <v>81</v>
      </c>
      <c r="C2" s="14" t="s">
        <v>82</v>
      </c>
      <c r="D2" s="16" t="s">
        <v>83</v>
      </c>
      <c r="E2" s="16" t="s">
        <v>179</v>
      </c>
    </row>
    <row r="4" spans="1:5" ht="15">
      <c r="A4" s="3"/>
      <c r="B4" s="15" t="s">
        <v>84</v>
      </c>
      <c r="C4" s="17"/>
      <c r="D4" s="3"/>
      <c r="E4" s="3"/>
    </row>
    <row r="5" spans="1:5" ht="15">
      <c r="A5" s="3">
        <v>1</v>
      </c>
      <c r="B5" s="11" t="s">
        <v>85</v>
      </c>
      <c r="C5" s="81" t="s">
        <v>86</v>
      </c>
      <c r="D5" s="3"/>
      <c r="E5" s="3"/>
    </row>
    <row r="6" spans="1:5" ht="15">
      <c r="A6" s="3">
        <v>2</v>
      </c>
      <c r="B6" s="11" t="s">
        <v>87</v>
      </c>
      <c r="C6" s="81" t="s">
        <v>86</v>
      </c>
      <c r="D6" s="3"/>
      <c r="E6" s="3"/>
    </row>
    <row r="7" spans="1:5" ht="15">
      <c r="A7" s="3">
        <v>3</v>
      </c>
      <c r="B7" s="11" t="s">
        <v>88</v>
      </c>
      <c r="C7" s="81" t="s">
        <v>86</v>
      </c>
      <c r="D7" s="3"/>
      <c r="E7" s="3"/>
    </row>
    <row r="8" spans="1:3" ht="15">
      <c r="A8" s="4"/>
      <c r="C8" s="18"/>
    </row>
    <row r="9" spans="1:5" ht="15">
      <c r="A9" s="3"/>
      <c r="B9" s="15" t="s">
        <v>89</v>
      </c>
      <c r="C9" s="19"/>
      <c r="D9" s="3"/>
      <c r="E9" s="3"/>
    </row>
    <row r="10" spans="1:5" ht="15">
      <c r="A10" s="3">
        <v>4</v>
      </c>
      <c r="B10" s="11" t="s">
        <v>120</v>
      </c>
      <c r="C10" s="16">
        <f>BASIC!E9</f>
        <v>25</v>
      </c>
      <c r="D10" s="82"/>
      <c r="E10" s="3"/>
    </row>
    <row r="11" spans="1:5" ht="15">
      <c r="A11" s="3">
        <v>5</v>
      </c>
      <c r="B11" s="11" t="s">
        <v>121</v>
      </c>
      <c r="C11" s="16" t="str">
        <f>BASIC!L9</f>
        <v>100-1%</v>
      </c>
      <c r="D11" s="82"/>
      <c r="E11" s="3"/>
    </row>
    <row r="12" spans="1:3" ht="15">
      <c r="A12" s="4"/>
      <c r="C12" s="18"/>
    </row>
    <row r="13" spans="1:5" ht="15">
      <c r="A13" s="3"/>
      <c r="B13" s="15" t="s">
        <v>91</v>
      </c>
      <c r="C13" s="19"/>
      <c r="D13" s="3"/>
      <c r="E13" s="3"/>
    </row>
    <row r="14" spans="1:5" ht="15">
      <c r="A14" s="3">
        <v>6</v>
      </c>
      <c r="B14" s="11" t="s">
        <v>122</v>
      </c>
      <c r="C14" s="16">
        <f>BASIC!F9</f>
        <v>1000</v>
      </c>
      <c r="D14" s="82"/>
      <c r="E14" s="3"/>
    </row>
    <row r="15" spans="1:5" ht="15">
      <c r="A15" s="3">
        <v>7</v>
      </c>
      <c r="B15" s="11" t="s">
        <v>123</v>
      </c>
      <c r="C15" s="16">
        <f>BASIC!M9</f>
        <v>40</v>
      </c>
      <c r="D15" s="82"/>
      <c r="E15" s="3"/>
    </row>
    <row r="16" spans="1:5" ht="15">
      <c r="A16" s="3">
        <v>8</v>
      </c>
      <c r="B16" s="11" t="s">
        <v>212</v>
      </c>
      <c r="C16" s="16" t="s">
        <v>104</v>
      </c>
      <c r="D16" s="82"/>
      <c r="E16" s="3"/>
    </row>
    <row r="17" spans="1:5" ht="15">
      <c r="A17" s="3">
        <v>9</v>
      </c>
      <c r="B17" s="11" t="s">
        <v>92</v>
      </c>
      <c r="C17" s="16" t="s">
        <v>176</v>
      </c>
      <c r="D17" s="82"/>
      <c r="E17" s="3"/>
    </row>
    <row r="18" spans="1:5" ht="15">
      <c r="A18" s="3">
        <v>10</v>
      </c>
      <c r="B18" s="11" t="s">
        <v>124</v>
      </c>
      <c r="C18" s="16" t="s">
        <v>108</v>
      </c>
      <c r="D18" s="82"/>
      <c r="E18" s="3"/>
    </row>
    <row r="19" spans="1:5" ht="15">
      <c r="A19" s="3">
        <v>11</v>
      </c>
      <c r="B19" s="11" t="s">
        <v>125</v>
      </c>
      <c r="C19" s="16" t="s">
        <v>110</v>
      </c>
      <c r="D19" s="82"/>
      <c r="E19" s="3"/>
    </row>
    <row r="20" spans="1:5" ht="15">
      <c r="A20" s="3">
        <v>12</v>
      </c>
      <c r="B20" s="11" t="s">
        <v>126</v>
      </c>
      <c r="C20" s="16" t="s">
        <v>110</v>
      </c>
      <c r="D20" s="82"/>
      <c r="E20" s="3"/>
    </row>
    <row r="21" spans="1:5" ht="15">
      <c r="A21" s="3">
        <v>13</v>
      </c>
      <c r="B21" s="11" t="s">
        <v>210</v>
      </c>
      <c r="C21" s="16" t="s">
        <v>119</v>
      </c>
      <c r="D21" s="82"/>
      <c r="E21" s="3"/>
    </row>
    <row r="22" spans="1:5" ht="15">
      <c r="A22" s="3">
        <v>14</v>
      </c>
      <c r="B22" s="11" t="s">
        <v>211</v>
      </c>
      <c r="C22" s="16" t="s">
        <v>118</v>
      </c>
      <c r="D22" s="82"/>
      <c r="E22" s="3"/>
    </row>
    <row r="23" spans="1:5" ht="15">
      <c r="A23" s="3">
        <v>15</v>
      </c>
      <c r="B23" s="11" t="s">
        <v>133</v>
      </c>
      <c r="C23" s="16">
        <f>BASIC!G9</f>
        <v>2500</v>
      </c>
      <c r="D23" s="82"/>
      <c r="E23" s="3"/>
    </row>
    <row r="24" spans="1:5" ht="15">
      <c r="A24" s="3">
        <v>16</v>
      </c>
      <c r="B24" s="11" t="s">
        <v>129</v>
      </c>
      <c r="C24" s="20">
        <f>BASIC!N9</f>
        <v>10</v>
      </c>
      <c r="D24" s="82"/>
      <c r="E24" s="3"/>
    </row>
    <row r="25" spans="1:3" ht="15">
      <c r="A25" s="4"/>
      <c r="C25" s="18"/>
    </row>
    <row r="26" spans="1:5" ht="15">
      <c r="A26" s="3"/>
      <c r="B26" s="15" t="s">
        <v>93</v>
      </c>
      <c r="C26" s="19"/>
      <c r="D26" s="3"/>
      <c r="E26" s="3"/>
    </row>
    <row r="27" spans="1:5" ht="15">
      <c r="A27" s="3">
        <v>17</v>
      </c>
      <c r="B27" s="11" t="s">
        <v>130</v>
      </c>
      <c r="C27" s="16" t="s">
        <v>99</v>
      </c>
      <c r="D27" s="82"/>
      <c r="E27" s="3"/>
    </row>
    <row r="28" spans="1:5" ht="15">
      <c r="A28" s="3">
        <v>18</v>
      </c>
      <c r="B28" s="11" t="s">
        <v>131</v>
      </c>
      <c r="C28" s="16" t="s">
        <v>111</v>
      </c>
      <c r="D28" s="82"/>
      <c r="E28" s="3"/>
    </row>
    <row r="29" spans="1:5" ht="15">
      <c r="A29" s="3">
        <v>19</v>
      </c>
      <c r="B29" s="11" t="s">
        <v>132</v>
      </c>
      <c r="C29" s="16" t="s">
        <v>94</v>
      </c>
      <c r="D29" s="82"/>
      <c r="E29" s="3"/>
    </row>
    <row r="32" ht="15">
      <c r="D32" s="18"/>
    </row>
  </sheetData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12A36-020A-470C-A169-40CB525B7B2D}">
  <dimension ref="A1:E32"/>
  <sheetViews>
    <sheetView workbookViewId="0" topLeftCell="A1">
      <selection activeCell="K20" sqref="K20"/>
    </sheetView>
  </sheetViews>
  <sheetFormatPr defaultColWidth="9.140625" defaultRowHeight="15"/>
  <cols>
    <col min="1" max="1" width="11.28125" style="0" customWidth="1"/>
    <col min="2" max="2" width="75.57421875" style="0" customWidth="1"/>
    <col min="3" max="3" width="18.8515625" style="0" bestFit="1" customWidth="1"/>
    <col min="4" max="4" width="24.140625" style="4" customWidth="1"/>
    <col min="5" max="5" width="21.28125" style="4" customWidth="1"/>
  </cols>
  <sheetData>
    <row r="1" spans="1:3" ht="46.5">
      <c r="A1" s="12" t="s">
        <v>22</v>
      </c>
      <c r="B1" s="13" t="s">
        <v>79</v>
      </c>
      <c r="C1" s="4"/>
    </row>
    <row r="2" spans="1:5" ht="15">
      <c r="A2" s="14" t="s">
        <v>80</v>
      </c>
      <c r="B2" s="15" t="s">
        <v>81</v>
      </c>
      <c r="C2" s="14" t="s">
        <v>82</v>
      </c>
      <c r="D2" s="16" t="s">
        <v>83</v>
      </c>
      <c r="E2" s="16" t="s">
        <v>179</v>
      </c>
    </row>
    <row r="4" spans="1:5" ht="15">
      <c r="A4" s="3"/>
      <c r="B4" s="15" t="s">
        <v>84</v>
      </c>
      <c r="C4" s="17"/>
      <c r="D4" s="3"/>
      <c r="E4" s="3"/>
    </row>
    <row r="5" spans="1:5" ht="15">
      <c r="A5" s="3">
        <v>1</v>
      </c>
      <c r="B5" s="11" t="s">
        <v>85</v>
      </c>
      <c r="C5" s="81" t="s">
        <v>86</v>
      </c>
      <c r="D5" s="3"/>
      <c r="E5" s="3"/>
    </row>
    <row r="6" spans="1:5" ht="15">
      <c r="A6" s="3">
        <v>2</v>
      </c>
      <c r="B6" s="11" t="s">
        <v>87</v>
      </c>
      <c r="C6" s="81" t="s">
        <v>86</v>
      </c>
      <c r="D6" s="3"/>
      <c r="E6" s="3"/>
    </row>
    <row r="7" spans="1:5" ht="15">
      <c r="A7" s="3">
        <v>3</v>
      </c>
      <c r="B7" s="11" t="s">
        <v>88</v>
      </c>
      <c r="C7" s="81" t="s">
        <v>86</v>
      </c>
      <c r="D7" s="3"/>
      <c r="E7" s="3"/>
    </row>
    <row r="8" spans="1:3" ht="15">
      <c r="A8" s="4"/>
      <c r="C8" s="18"/>
    </row>
    <row r="9" spans="1:5" ht="15">
      <c r="A9" s="3"/>
      <c r="B9" s="15" t="s">
        <v>89</v>
      </c>
      <c r="C9" s="19"/>
      <c r="D9" s="3"/>
      <c r="E9" s="3"/>
    </row>
    <row r="10" spans="1:5" ht="15">
      <c r="A10" s="3">
        <v>4</v>
      </c>
      <c r="B10" s="11" t="s">
        <v>120</v>
      </c>
      <c r="C10" s="16">
        <f>BASIC!E10</f>
        <v>25</v>
      </c>
      <c r="D10" s="82"/>
      <c r="E10" s="3"/>
    </row>
    <row r="11" spans="1:5" ht="15">
      <c r="A11" s="3">
        <v>5</v>
      </c>
      <c r="B11" s="11" t="s">
        <v>121</v>
      </c>
      <c r="C11" s="16" t="str">
        <f>BASIC!L10</f>
        <v>100-1%</v>
      </c>
      <c r="D11" s="82"/>
      <c r="E11" s="3"/>
    </row>
    <row r="12" spans="1:3" ht="15">
      <c r="A12" s="4"/>
      <c r="C12" s="18"/>
    </row>
    <row r="13" spans="1:5" ht="15">
      <c r="A13" s="3"/>
      <c r="B13" s="15" t="s">
        <v>91</v>
      </c>
      <c r="C13" s="19"/>
      <c r="D13" s="3"/>
      <c r="E13" s="3"/>
    </row>
    <row r="14" spans="1:5" ht="15">
      <c r="A14" s="3">
        <v>6</v>
      </c>
      <c r="B14" s="11" t="s">
        <v>122</v>
      </c>
      <c r="C14" s="16">
        <f>BASIC!F10</f>
        <v>1000</v>
      </c>
      <c r="D14" s="82"/>
      <c r="E14" s="3"/>
    </row>
    <row r="15" spans="1:5" ht="15">
      <c r="A15" s="3">
        <v>7</v>
      </c>
      <c r="B15" s="11" t="s">
        <v>123</v>
      </c>
      <c r="C15" s="16">
        <f>BASIC!M10</f>
        <v>40</v>
      </c>
      <c r="D15" s="82"/>
      <c r="E15" s="3"/>
    </row>
    <row r="16" spans="1:5" ht="15">
      <c r="A16" s="3">
        <v>8</v>
      </c>
      <c r="B16" s="11" t="s">
        <v>212</v>
      </c>
      <c r="C16" s="16" t="s">
        <v>104</v>
      </c>
      <c r="D16" s="82"/>
      <c r="E16" s="3"/>
    </row>
    <row r="17" spans="1:5" ht="15">
      <c r="A17" s="3">
        <v>9</v>
      </c>
      <c r="B17" s="11" t="s">
        <v>92</v>
      </c>
      <c r="C17" s="16" t="s">
        <v>176</v>
      </c>
      <c r="D17" s="82"/>
      <c r="E17" s="3"/>
    </row>
    <row r="18" spans="1:5" ht="15">
      <c r="A18" s="3">
        <v>10</v>
      </c>
      <c r="B18" s="11" t="s">
        <v>124</v>
      </c>
      <c r="C18" s="16" t="s">
        <v>108</v>
      </c>
      <c r="D18" s="82"/>
      <c r="E18" s="3"/>
    </row>
    <row r="19" spans="1:5" ht="15">
      <c r="A19" s="3">
        <v>11</v>
      </c>
      <c r="B19" s="11" t="s">
        <v>125</v>
      </c>
      <c r="C19" s="16" t="s">
        <v>110</v>
      </c>
      <c r="D19" s="82"/>
      <c r="E19" s="3"/>
    </row>
    <row r="20" spans="1:5" ht="15">
      <c r="A20" s="3">
        <v>12</v>
      </c>
      <c r="B20" s="11" t="s">
        <v>126</v>
      </c>
      <c r="C20" s="16" t="s">
        <v>110</v>
      </c>
      <c r="D20" s="82"/>
      <c r="E20" s="3"/>
    </row>
    <row r="21" spans="1:5" ht="15">
      <c r="A21" s="3">
        <v>13</v>
      </c>
      <c r="B21" s="11" t="s">
        <v>127</v>
      </c>
      <c r="C21" s="16">
        <v>0.2</v>
      </c>
      <c r="D21" s="82"/>
      <c r="E21" s="3"/>
    </row>
    <row r="22" spans="1:5" ht="15">
      <c r="A22" s="3">
        <v>14</v>
      </c>
      <c r="B22" s="11" t="s">
        <v>128</v>
      </c>
      <c r="C22" s="16" t="s">
        <v>117</v>
      </c>
      <c r="D22" s="82"/>
      <c r="E22" s="3"/>
    </row>
    <row r="23" spans="1:5" ht="15">
      <c r="A23" s="3">
        <v>15</v>
      </c>
      <c r="B23" s="11" t="s">
        <v>50</v>
      </c>
      <c r="C23" s="16"/>
      <c r="D23" s="3"/>
      <c r="E23" s="3"/>
    </row>
    <row r="24" spans="1:5" ht="15">
      <c r="A24" s="3">
        <v>16</v>
      </c>
      <c r="B24" s="11" t="s">
        <v>129</v>
      </c>
      <c r="C24" s="20">
        <f>BASIC!N10</f>
        <v>3</v>
      </c>
      <c r="D24" s="82"/>
      <c r="E24" s="3"/>
    </row>
    <row r="25" spans="1:3" ht="15">
      <c r="A25" s="4"/>
      <c r="C25" s="18"/>
    </row>
    <row r="26" spans="1:5" ht="15">
      <c r="A26" s="3"/>
      <c r="B26" s="15" t="s">
        <v>93</v>
      </c>
      <c r="C26" s="19"/>
      <c r="D26" s="3"/>
      <c r="E26" s="3"/>
    </row>
    <row r="27" spans="1:5" ht="15">
      <c r="A27" s="3">
        <v>17</v>
      </c>
      <c r="B27" s="11" t="s">
        <v>130</v>
      </c>
      <c r="C27" s="16" t="s">
        <v>99</v>
      </c>
      <c r="D27" s="82"/>
      <c r="E27" s="3"/>
    </row>
    <row r="28" spans="1:5" ht="15">
      <c r="A28" s="3">
        <v>18</v>
      </c>
      <c r="B28" s="11" t="s">
        <v>131</v>
      </c>
      <c r="C28" s="16" t="s">
        <v>111</v>
      </c>
      <c r="D28" s="82"/>
      <c r="E28" s="3"/>
    </row>
    <row r="29" spans="1:5" ht="15">
      <c r="A29" s="3">
        <v>19</v>
      </c>
      <c r="B29" s="11" t="s">
        <v>132</v>
      </c>
      <c r="C29" s="16" t="s">
        <v>94</v>
      </c>
      <c r="D29" s="82"/>
      <c r="E29" s="3"/>
    </row>
    <row r="31" ht="15">
      <c r="B31" t="s">
        <v>95</v>
      </c>
    </row>
    <row r="32" spans="2:4" ht="15">
      <c r="B32" t="s">
        <v>96</v>
      </c>
      <c r="D32" s="18"/>
    </row>
  </sheetData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0BA10-93D7-4CEA-9BF7-2C38F2B60750}">
  <dimension ref="A1:E32"/>
  <sheetViews>
    <sheetView workbookViewId="0" topLeftCell="A1">
      <selection activeCell="C5" activeCellId="3" sqref="D27:D29 D14:D24 D10:D11 C5:C7"/>
    </sheetView>
  </sheetViews>
  <sheetFormatPr defaultColWidth="9.140625" defaultRowHeight="15"/>
  <cols>
    <col min="1" max="1" width="11.28125" style="0" customWidth="1"/>
    <col min="2" max="2" width="75.57421875" style="0" customWidth="1"/>
    <col min="3" max="3" width="18.8515625" style="0" bestFit="1" customWidth="1"/>
    <col min="4" max="4" width="24.140625" style="4" customWidth="1"/>
    <col min="5" max="5" width="21.28125" style="4" customWidth="1"/>
  </cols>
  <sheetData>
    <row r="1" spans="1:3" ht="46.5">
      <c r="A1" s="12" t="s">
        <v>23</v>
      </c>
      <c r="B1" s="13" t="s">
        <v>100</v>
      </c>
      <c r="C1" s="4"/>
    </row>
    <row r="2" spans="1:5" ht="15">
      <c r="A2" s="14" t="s">
        <v>80</v>
      </c>
      <c r="B2" s="15" t="s">
        <v>81</v>
      </c>
      <c r="C2" s="14" t="s">
        <v>82</v>
      </c>
      <c r="D2" s="16" t="s">
        <v>83</v>
      </c>
      <c r="E2" s="16" t="s">
        <v>179</v>
      </c>
    </row>
    <row r="4" spans="1:5" ht="15">
      <c r="A4" s="3"/>
      <c r="B4" s="15" t="s">
        <v>84</v>
      </c>
      <c r="C4" s="17"/>
      <c r="D4" s="3"/>
      <c r="E4" s="3"/>
    </row>
    <row r="5" spans="1:5" ht="15">
      <c r="A5" s="3">
        <v>1</v>
      </c>
      <c r="B5" s="11" t="s">
        <v>85</v>
      </c>
      <c r="C5" s="83" t="s">
        <v>86</v>
      </c>
      <c r="D5" s="3"/>
      <c r="E5" s="3"/>
    </row>
    <row r="6" spans="1:5" ht="15">
      <c r="A6" s="3">
        <v>2</v>
      </c>
      <c r="B6" s="11" t="s">
        <v>87</v>
      </c>
      <c r="C6" s="83" t="s">
        <v>86</v>
      </c>
      <c r="D6" s="3"/>
      <c r="E6" s="3"/>
    </row>
    <row r="7" spans="1:5" ht="15">
      <c r="A7" s="3">
        <v>3</v>
      </c>
      <c r="B7" s="11" t="s">
        <v>88</v>
      </c>
      <c r="C7" s="83" t="s">
        <v>86</v>
      </c>
      <c r="D7" s="3"/>
      <c r="E7" s="3"/>
    </row>
    <row r="8" spans="1:3" ht="15">
      <c r="A8" s="4"/>
      <c r="C8" s="1"/>
    </row>
    <row r="9" spans="1:5" ht="15">
      <c r="A9" s="3"/>
      <c r="B9" s="15" t="s">
        <v>89</v>
      </c>
      <c r="C9" s="14"/>
      <c r="D9" s="3"/>
      <c r="E9" s="3"/>
    </row>
    <row r="10" spans="1:5" ht="15">
      <c r="A10" s="3">
        <v>4</v>
      </c>
      <c r="B10" s="11" t="s">
        <v>120</v>
      </c>
      <c r="C10" s="21">
        <f>BASIC!E11</f>
        <v>10</v>
      </c>
      <c r="D10" s="82"/>
      <c r="E10" s="3"/>
    </row>
    <row r="11" spans="1:5" ht="15">
      <c r="A11" s="3">
        <v>5</v>
      </c>
      <c r="B11" s="11" t="s">
        <v>121</v>
      </c>
      <c r="C11" s="21" t="str">
        <f>BASIC!L11</f>
        <v>100-1%</v>
      </c>
      <c r="D11" s="82"/>
      <c r="E11" s="3"/>
    </row>
    <row r="12" spans="1:3" ht="15">
      <c r="A12" s="4"/>
      <c r="C12" s="1"/>
    </row>
    <row r="13" spans="1:5" ht="15">
      <c r="A13" s="3"/>
      <c r="B13" s="15" t="s">
        <v>91</v>
      </c>
      <c r="C13" s="14"/>
      <c r="D13" s="3"/>
      <c r="E13" s="3"/>
    </row>
    <row r="14" spans="1:5" ht="15">
      <c r="A14" s="3">
        <v>6</v>
      </c>
      <c r="B14" s="11" t="s">
        <v>122</v>
      </c>
      <c r="C14" s="21">
        <f>BASIC!F11</f>
        <v>400</v>
      </c>
      <c r="D14" s="82"/>
      <c r="E14" s="3"/>
    </row>
    <row r="15" spans="1:5" ht="15">
      <c r="A15" s="3">
        <v>7</v>
      </c>
      <c r="B15" s="11" t="s">
        <v>123</v>
      </c>
      <c r="C15" s="21">
        <f>BASIC!M11</f>
        <v>40</v>
      </c>
      <c r="D15" s="82"/>
      <c r="E15" s="3"/>
    </row>
    <row r="16" spans="1:5" ht="15">
      <c r="A16" s="3">
        <v>8</v>
      </c>
      <c r="B16" s="11" t="s">
        <v>212</v>
      </c>
      <c r="C16" s="21" t="s">
        <v>104</v>
      </c>
      <c r="D16" s="82"/>
      <c r="E16" s="3"/>
    </row>
    <row r="17" spans="1:5" ht="15">
      <c r="A17" s="3">
        <v>9</v>
      </c>
      <c r="B17" s="11" t="s">
        <v>92</v>
      </c>
      <c r="C17" s="21" t="s">
        <v>178</v>
      </c>
      <c r="D17" s="82"/>
      <c r="E17" s="3"/>
    </row>
    <row r="18" spans="1:5" ht="15">
      <c r="A18" s="3">
        <v>10</v>
      </c>
      <c r="B18" s="11" t="s">
        <v>124</v>
      </c>
      <c r="C18" s="21" t="s">
        <v>109</v>
      </c>
      <c r="D18" s="82"/>
      <c r="E18" s="3"/>
    </row>
    <row r="19" spans="1:5" ht="15">
      <c r="A19" s="3">
        <v>11</v>
      </c>
      <c r="B19" s="11" t="s">
        <v>125</v>
      </c>
      <c r="C19" s="21" t="s">
        <v>98</v>
      </c>
      <c r="D19" s="82"/>
      <c r="E19" s="3"/>
    </row>
    <row r="20" spans="1:5" ht="15">
      <c r="A20" s="3">
        <v>12</v>
      </c>
      <c r="B20" s="11" t="s">
        <v>126</v>
      </c>
      <c r="C20" s="21" t="s">
        <v>110</v>
      </c>
      <c r="D20" s="82"/>
      <c r="E20" s="3"/>
    </row>
    <row r="21" spans="1:5" ht="15">
      <c r="A21" s="3">
        <v>13</v>
      </c>
      <c r="B21" s="11" t="s">
        <v>210</v>
      </c>
      <c r="C21" s="21" t="str">
        <f>BASIC!D11</f>
        <v xml:space="preserve"> 5-7</v>
      </c>
      <c r="D21" s="82"/>
      <c r="E21" s="3"/>
    </row>
    <row r="22" spans="1:5" ht="15">
      <c r="A22" s="3">
        <v>14</v>
      </c>
      <c r="B22" s="11" t="s">
        <v>211</v>
      </c>
      <c r="C22" s="21" t="str">
        <f>C21</f>
        <v xml:space="preserve"> 5-7</v>
      </c>
      <c r="D22" s="82"/>
      <c r="E22" s="3"/>
    </row>
    <row r="23" spans="1:5" ht="15">
      <c r="A23" s="3">
        <v>15</v>
      </c>
      <c r="B23" s="11" t="s">
        <v>133</v>
      </c>
      <c r="C23" s="21">
        <f>BASIC!G11</f>
        <v>18000</v>
      </c>
      <c r="D23" s="82"/>
      <c r="E23" s="3"/>
    </row>
    <row r="24" spans="1:5" ht="15">
      <c r="A24" s="3">
        <v>16</v>
      </c>
      <c r="B24" s="11" t="s">
        <v>129</v>
      </c>
      <c r="C24" s="22">
        <f>BASIC!N11</f>
        <v>40</v>
      </c>
      <c r="D24" s="82"/>
      <c r="E24" s="3"/>
    </row>
    <row r="25" spans="1:3" ht="15">
      <c r="A25" s="4"/>
      <c r="C25" s="1"/>
    </row>
    <row r="26" spans="1:5" ht="15">
      <c r="A26" s="3"/>
      <c r="B26" s="15" t="s">
        <v>93</v>
      </c>
      <c r="C26" s="14"/>
      <c r="D26" s="3"/>
      <c r="E26" s="3"/>
    </row>
    <row r="27" spans="1:5" ht="15">
      <c r="A27" s="3">
        <v>17</v>
      </c>
      <c r="B27" s="11" t="s">
        <v>130</v>
      </c>
      <c r="C27" s="21" t="s">
        <v>99</v>
      </c>
      <c r="D27" s="82"/>
      <c r="E27" s="3"/>
    </row>
    <row r="28" spans="1:5" ht="15">
      <c r="A28" s="3">
        <v>18</v>
      </c>
      <c r="B28" s="11" t="s">
        <v>131</v>
      </c>
      <c r="C28" s="21" t="s">
        <v>111</v>
      </c>
      <c r="D28" s="82"/>
      <c r="E28" s="3"/>
    </row>
    <row r="29" spans="1:5" ht="15">
      <c r="A29" s="3">
        <v>19</v>
      </c>
      <c r="B29" s="11" t="s">
        <v>132</v>
      </c>
      <c r="C29" s="21" t="s">
        <v>94</v>
      </c>
      <c r="D29" s="82"/>
      <c r="E29" s="3"/>
    </row>
    <row r="32" ht="15">
      <c r="D32" s="18"/>
    </row>
  </sheetData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F44AF-DC3B-4BBE-B3F0-48A45FAA7A5B}">
  <dimension ref="A1:E32"/>
  <sheetViews>
    <sheetView tabSelected="1" workbookViewId="0" topLeftCell="A4">
      <selection activeCell="C10" sqref="C10"/>
    </sheetView>
  </sheetViews>
  <sheetFormatPr defaultColWidth="9.140625" defaultRowHeight="15"/>
  <cols>
    <col min="1" max="1" width="11.28125" style="0" customWidth="1"/>
    <col min="2" max="2" width="75.57421875" style="0" customWidth="1"/>
    <col min="3" max="3" width="18.8515625" style="0" bestFit="1" customWidth="1"/>
    <col min="4" max="4" width="24.140625" style="4" customWidth="1"/>
    <col min="5" max="5" width="21.28125" style="4" customWidth="1"/>
  </cols>
  <sheetData>
    <row r="1" spans="1:3" ht="46.5">
      <c r="A1" s="12" t="s">
        <v>25</v>
      </c>
      <c r="B1" s="13" t="s">
        <v>97</v>
      </c>
      <c r="C1" s="4"/>
    </row>
    <row r="2" spans="1:5" ht="15">
      <c r="A2" s="14" t="s">
        <v>80</v>
      </c>
      <c r="B2" s="15" t="s">
        <v>81</v>
      </c>
      <c r="C2" s="14" t="s">
        <v>82</v>
      </c>
      <c r="D2" s="16" t="s">
        <v>83</v>
      </c>
      <c r="E2" s="16" t="s">
        <v>179</v>
      </c>
    </row>
    <row r="4" spans="1:5" ht="15">
      <c r="A4" s="3"/>
      <c r="B4" s="15" t="s">
        <v>84</v>
      </c>
      <c r="C4" s="17"/>
      <c r="D4" s="3"/>
      <c r="E4" s="3"/>
    </row>
    <row r="5" spans="1:5" ht="15">
      <c r="A5" s="3">
        <v>1</v>
      </c>
      <c r="B5" s="11" t="s">
        <v>85</v>
      </c>
      <c r="C5" s="81" t="s">
        <v>86</v>
      </c>
      <c r="D5" s="3"/>
      <c r="E5" s="3"/>
    </row>
    <row r="6" spans="1:5" ht="15">
      <c r="A6" s="3">
        <v>2</v>
      </c>
      <c r="B6" s="11" t="s">
        <v>87</v>
      </c>
      <c r="C6" s="81" t="s">
        <v>86</v>
      </c>
      <c r="D6" s="3"/>
      <c r="E6" s="3"/>
    </row>
    <row r="7" spans="1:5" ht="15">
      <c r="A7" s="3">
        <v>3</v>
      </c>
      <c r="B7" s="11" t="s">
        <v>88</v>
      </c>
      <c r="C7" s="81" t="s">
        <v>86</v>
      </c>
      <c r="D7" s="3"/>
      <c r="E7" s="3"/>
    </row>
    <row r="8" spans="1:3" ht="15">
      <c r="A8" s="4"/>
      <c r="C8" s="18"/>
    </row>
    <row r="9" spans="1:5" ht="15">
      <c r="A9" s="3"/>
      <c r="B9" s="15" t="s">
        <v>89</v>
      </c>
      <c r="C9" s="19"/>
      <c r="D9" s="3"/>
      <c r="E9" s="3"/>
    </row>
    <row r="10" spans="1:5" ht="15">
      <c r="A10" s="3">
        <v>4</v>
      </c>
      <c r="B10" s="11" t="s">
        <v>120</v>
      </c>
      <c r="C10" s="97">
        <f>BASIC!E12</f>
        <v>25</v>
      </c>
      <c r="D10" s="82"/>
      <c r="E10" s="3"/>
    </row>
    <row r="11" spans="1:5" ht="15">
      <c r="A11" s="3">
        <v>5</v>
      </c>
      <c r="B11" s="11" t="s">
        <v>121</v>
      </c>
      <c r="C11" s="16" t="str">
        <f>BASIC!L12</f>
        <v>100-1%</v>
      </c>
      <c r="D11" s="82"/>
      <c r="E11" s="3"/>
    </row>
    <row r="12" spans="1:3" ht="15">
      <c r="A12" s="4"/>
      <c r="C12" s="18"/>
    </row>
    <row r="13" spans="1:5" ht="15">
      <c r="A13" s="3"/>
      <c r="B13" s="15" t="s">
        <v>91</v>
      </c>
      <c r="C13" s="19"/>
      <c r="D13" s="3"/>
      <c r="E13" s="3"/>
    </row>
    <row r="14" spans="1:5" ht="15">
      <c r="A14" s="3">
        <v>6</v>
      </c>
      <c r="B14" s="11" t="s">
        <v>122</v>
      </c>
      <c r="C14" s="16">
        <f>BASIC!F12</f>
        <v>1000</v>
      </c>
      <c r="D14" s="82"/>
      <c r="E14" s="3"/>
    </row>
    <row r="15" spans="1:5" ht="15">
      <c r="A15" s="3">
        <v>7</v>
      </c>
      <c r="B15" s="11" t="s">
        <v>123</v>
      </c>
      <c r="C15" s="16">
        <f>BASIC!M12</f>
        <v>50</v>
      </c>
      <c r="D15" s="82"/>
      <c r="E15" s="3"/>
    </row>
    <row r="16" spans="1:5" ht="15">
      <c r="A16" s="3">
        <v>8</v>
      </c>
      <c r="B16" s="11" t="s">
        <v>212</v>
      </c>
      <c r="C16" s="16" t="s">
        <v>104</v>
      </c>
      <c r="D16" s="82"/>
      <c r="E16" s="3"/>
    </row>
    <row r="17" spans="1:5" ht="15">
      <c r="A17" s="3">
        <v>9</v>
      </c>
      <c r="B17" s="11" t="s">
        <v>92</v>
      </c>
      <c r="C17" s="16" t="s">
        <v>178</v>
      </c>
      <c r="D17" s="82"/>
      <c r="E17" s="3"/>
    </row>
    <row r="18" spans="1:5" ht="15">
      <c r="A18" s="3">
        <v>10</v>
      </c>
      <c r="B18" s="11" t="s">
        <v>124</v>
      </c>
      <c r="C18" s="16" t="s">
        <v>109</v>
      </c>
      <c r="D18" s="82"/>
      <c r="E18" s="3"/>
    </row>
    <row r="19" spans="1:5" ht="15">
      <c r="A19" s="3">
        <v>11</v>
      </c>
      <c r="B19" s="11" t="s">
        <v>125</v>
      </c>
      <c r="C19" s="16" t="s">
        <v>98</v>
      </c>
      <c r="D19" s="82"/>
      <c r="E19" s="3"/>
    </row>
    <row r="20" spans="1:5" ht="15">
      <c r="A20" s="3">
        <v>12</v>
      </c>
      <c r="B20" s="11" t="s">
        <v>126</v>
      </c>
      <c r="C20" s="16" t="s">
        <v>110</v>
      </c>
      <c r="D20" s="82"/>
      <c r="E20" s="3"/>
    </row>
    <row r="21" spans="1:5" ht="15">
      <c r="A21" s="3">
        <v>13</v>
      </c>
      <c r="B21" s="11" t="s">
        <v>210</v>
      </c>
      <c r="C21" s="16" t="str">
        <f>BASIC!D12</f>
        <v xml:space="preserve"> 12-17</v>
      </c>
      <c r="D21" s="82"/>
      <c r="E21" s="3"/>
    </row>
    <row r="22" spans="1:5" ht="15">
      <c r="A22" s="3">
        <v>14</v>
      </c>
      <c r="B22" s="11" t="s">
        <v>211</v>
      </c>
      <c r="C22" s="16" t="str">
        <f>C21</f>
        <v xml:space="preserve"> 12-17</v>
      </c>
      <c r="D22" s="82"/>
      <c r="E22" s="3"/>
    </row>
    <row r="23" spans="1:5" ht="15">
      <c r="A23" s="3">
        <v>15</v>
      </c>
      <c r="B23" s="11" t="s">
        <v>133</v>
      </c>
      <c r="C23" s="16">
        <f>BASIC!G12</f>
        <v>10000</v>
      </c>
      <c r="D23" s="82"/>
      <c r="E23" s="3"/>
    </row>
    <row r="24" spans="1:5" ht="15">
      <c r="A24" s="3">
        <v>16</v>
      </c>
      <c r="B24" s="11" t="s">
        <v>129</v>
      </c>
      <c r="C24" s="20">
        <f>BASIC!N12</f>
        <v>40</v>
      </c>
      <c r="D24" s="82"/>
      <c r="E24" s="3"/>
    </row>
    <row r="25" spans="1:3" ht="15">
      <c r="A25" s="4"/>
      <c r="C25" s="18"/>
    </row>
    <row r="26" spans="1:5" ht="15">
      <c r="A26" s="3"/>
      <c r="B26" s="15" t="s">
        <v>93</v>
      </c>
      <c r="C26" s="19"/>
      <c r="D26" s="3"/>
      <c r="E26" s="3"/>
    </row>
    <row r="27" spans="1:5" ht="15">
      <c r="A27" s="3">
        <v>17</v>
      </c>
      <c r="B27" s="11" t="s">
        <v>130</v>
      </c>
      <c r="C27" s="16" t="s">
        <v>99</v>
      </c>
      <c r="D27" s="82"/>
      <c r="E27" s="3"/>
    </row>
    <row r="28" spans="1:5" ht="15">
      <c r="A28" s="3">
        <v>18</v>
      </c>
      <c r="B28" s="11" t="s">
        <v>131</v>
      </c>
      <c r="C28" s="16" t="s">
        <v>111</v>
      </c>
      <c r="D28" s="82"/>
      <c r="E28" s="3"/>
    </row>
    <row r="29" spans="1:5" ht="15">
      <c r="A29" s="3">
        <v>19</v>
      </c>
      <c r="B29" s="11" t="s">
        <v>132</v>
      </c>
      <c r="C29" s="16" t="s">
        <v>94</v>
      </c>
      <c r="D29" s="82"/>
      <c r="E29" s="3"/>
    </row>
    <row r="32" ht="15">
      <c r="D32" s="18"/>
    </row>
  </sheetData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C615B-71FE-4E96-B9E4-9DB6DC69F6D9}">
  <dimension ref="A1:E32"/>
  <sheetViews>
    <sheetView workbookViewId="0" topLeftCell="A1">
      <selection activeCell="D27" activeCellId="3" sqref="C5:C7 D10:D11 D14:D24 D27:D29"/>
    </sheetView>
  </sheetViews>
  <sheetFormatPr defaultColWidth="9.140625" defaultRowHeight="15"/>
  <cols>
    <col min="1" max="1" width="11.28125" style="0" customWidth="1"/>
    <col min="2" max="2" width="75.57421875" style="0" customWidth="1"/>
    <col min="3" max="3" width="18.8515625" style="0" bestFit="1" customWidth="1"/>
    <col min="4" max="4" width="24.140625" style="4" customWidth="1"/>
    <col min="5" max="5" width="21.28125" style="4" customWidth="1"/>
  </cols>
  <sheetData>
    <row r="1" spans="1:3" ht="46.5">
      <c r="A1" s="12" t="s">
        <v>27</v>
      </c>
      <c r="B1" s="13" t="s">
        <v>102</v>
      </c>
      <c r="C1" s="4"/>
    </row>
    <row r="2" spans="1:5" ht="15">
      <c r="A2" s="14" t="s">
        <v>80</v>
      </c>
      <c r="B2" s="15" t="s">
        <v>81</v>
      </c>
      <c r="C2" s="14" t="s">
        <v>82</v>
      </c>
      <c r="D2" s="16" t="s">
        <v>83</v>
      </c>
      <c r="E2" s="16" t="s">
        <v>179</v>
      </c>
    </row>
    <row r="4" spans="1:5" ht="15">
      <c r="A4" s="3"/>
      <c r="B4" s="15" t="s">
        <v>84</v>
      </c>
      <c r="C4" s="17"/>
      <c r="D4" s="3"/>
      <c r="E4" s="3"/>
    </row>
    <row r="5" spans="1:5" ht="15">
      <c r="A5" s="3">
        <v>1</v>
      </c>
      <c r="B5" s="11" t="s">
        <v>85</v>
      </c>
      <c r="C5" s="81" t="s">
        <v>86</v>
      </c>
      <c r="D5" s="3"/>
      <c r="E5" s="3"/>
    </row>
    <row r="6" spans="1:5" ht="15">
      <c r="A6" s="3">
        <v>2</v>
      </c>
      <c r="B6" s="11" t="s">
        <v>87</v>
      </c>
      <c r="C6" s="81" t="s">
        <v>86</v>
      </c>
      <c r="D6" s="3"/>
      <c r="E6" s="3"/>
    </row>
    <row r="7" spans="1:5" ht="15">
      <c r="A7" s="3">
        <v>3</v>
      </c>
      <c r="B7" s="11" t="s">
        <v>88</v>
      </c>
      <c r="C7" s="81" t="s">
        <v>86</v>
      </c>
      <c r="D7" s="3"/>
      <c r="E7" s="3"/>
    </row>
    <row r="8" spans="1:3" ht="15">
      <c r="A8" s="4"/>
      <c r="C8" s="18"/>
    </row>
    <row r="9" spans="1:5" ht="15">
      <c r="A9" s="3"/>
      <c r="B9" s="15" t="s">
        <v>89</v>
      </c>
      <c r="C9" s="19"/>
      <c r="D9" s="3"/>
      <c r="E9" s="3"/>
    </row>
    <row r="10" spans="1:5" ht="15">
      <c r="A10" s="3">
        <v>4</v>
      </c>
      <c r="B10" s="11" t="s">
        <v>120</v>
      </c>
      <c r="C10" s="16">
        <f>BASIC!E13</f>
        <v>20</v>
      </c>
      <c r="D10" s="82"/>
      <c r="E10" s="3"/>
    </row>
    <row r="11" spans="1:5" ht="15">
      <c r="A11" s="3">
        <v>5</v>
      </c>
      <c r="B11" s="11" t="s">
        <v>121</v>
      </c>
      <c r="C11" s="16" t="str">
        <f>BASIC!L13</f>
        <v>100-1%</v>
      </c>
      <c r="D11" s="82"/>
      <c r="E11" s="3"/>
    </row>
    <row r="12" spans="1:3" ht="15">
      <c r="A12" s="4"/>
      <c r="C12" s="18"/>
    </row>
    <row r="13" spans="1:5" ht="15">
      <c r="A13" s="3"/>
      <c r="B13" s="15" t="s">
        <v>91</v>
      </c>
      <c r="C13" s="19"/>
      <c r="D13" s="3"/>
      <c r="E13" s="3"/>
    </row>
    <row r="14" spans="1:5" ht="15">
      <c r="A14" s="3">
        <v>6</v>
      </c>
      <c r="B14" s="11" t="s">
        <v>122</v>
      </c>
      <c r="C14" s="16">
        <f>BASIC!F13</f>
        <v>1000</v>
      </c>
      <c r="D14" s="82"/>
      <c r="E14" s="3"/>
    </row>
    <row r="15" spans="1:5" ht="15">
      <c r="A15" s="3">
        <v>7</v>
      </c>
      <c r="B15" s="11" t="s">
        <v>123</v>
      </c>
      <c r="C15" s="16">
        <f>BASIC!M13</f>
        <v>60</v>
      </c>
      <c r="D15" s="82"/>
      <c r="E15" s="3"/>
    </row>
    <row r="16" spans="1:5" ht="15">
      <c r="A16" s="3">
        <v>8</v>
      </c>
      <c r="B16" s="11" t="s">
        <v>212</v>
      </c>
      <c r="C16" s="16" t="s">
        <v>104</v>
      </c>
      <c r="D16" s="82"/>
      <c r="E16" s="3"/>
    </row>
    <row r="17" spans="1:5" ht="15">
      <c r="A17" s="3">
        <v>9</v>
      </c>
      <c r="B17" s="11" t="s">
        <v>92</v>
      </c>
      <c r="C17" s="16" t="s">
        <v>178</v>
      </c>
      <c r="D17" s="82"/>
      <c r="E17" s="3"/>
    </row>
    <row r="18" spans="1:5" ht="15">
      <c r="A18" s="3">
        <v>10</v>
      </c>
      <c r="B18" s="11" t="s">
        <v>124</v>
      </c>
      <c r="C18" s="16" t="s">
        <v>109</v>
      </c>
      <c r="D18" s="82"/>
      <c r="E18" s="3"/>
    </row>
    <row r="19" spans="1:5" ht="15">
      <c r="A19" s="3">
        <v>11</v>
      </c>
      <c r="B19" s="11" t="s">
        <v>125</v>
      </c>
      <c r="C19" s="16" t="s">
        <v>98</v>
      </c>
      <c r="D19" s="82"/>
      <c r="E19" s="3"/>
    </row>
    <row r="20" spans="1:5" ht="15">
      <c r="A20" s="3">
        <v>12</v>
      </c>
      <c r="B20" s="11" t="s">
        <v>126</v>
      </c>
      <c r="C20" s="16" t="s">
        <v>110</v>
      </c>
      <c r="D20" s="82"/>
      <c r="E20" s="3"/>
    </row>
    <row r="21" spans="1:5" ht="15">
      <c r="A21" s="3">
        <v>13</v>
      </c>
      <c r="B21" s="11" t="s">
        <v>210</v>
      </c>
      <c r="C21" s="16" t="str">
        <f>BASIC!D13</f>
        <v xml:space="preserve"> 26-33</v>
      </c>
      <c r="D21" s="82"/>
      <c r="E21" s="3"/>
    </row>
    <row r="22" spans="1:5" ht="15">
      <c r="A22" s="3">
        <v>14</v>
      </c>
      <c r="B22" s="11" t="s">
        <v>211</v>
      </c>
      <c r="C22" s="16" t="str">
        <f>C21</f>
        <v xml:space="preserve"> 26-33</v>
      </c>
      <c r="D22" s="82"/>
      <c r="E22" s="3"/>
    </row>
    <row r="23" spans="1:5" ht="15">
      <c r="A23" s="3">
        <v>15</v>
      </c>
      <c r="B23" s="11" t="s">
        <v>133</v>
      </c>
      <c r="C23" s="16">
        <f>BASIC!G13</f>
        <v>4000</v>
      </c>
      <c r="D23" s="82"/>
      <c r="E23" s="3"/>
    </row>
    <row r="24" spans="1:5" ht="15">
      <c r="A24" s="3">
        <v>16</v>
      </c>
      <c r="B24" s="11" t="s">
        <v>129</v>
      </c>
      <c r="C24" s="20">
        <f>BASIC!N13</f>
        <v>30</v>
      </c>
      <c r="D24" s="82"/>
      <c r="E24" s="3"/>
    </row>
    <row r="25" spans="1:3" ht="15">
      <c r="A25" s="4"/>
      <c r="C25" s="18"/>
    </row>
    <row r="26" spans="1:5" ht="15">
      <c r="A26" s="3"/>
      <c r="B26" s="15" t="s">
        <v>93</v>
      </c>
      <c r="C26" s="19"/>
      <c r="D26" s="3"/>
      <c r="E26" s="3"/>
    </row>
    <row r="27" spans="1:5" ht="15">
      <c r="A27" s="3">
        <v>17</v>
      </c>
      <c r="B27" s="11" t="s">
        <v>130</v>
      </c>
      <c r="C27" s="16" t="s">
        <v>99</v>
      </c>
      <c r="D27" s="82"/>
      <c r="E27" s="3"/>
    </row>
    <row r="28" spans="1:5" ht="15">
      <c r="A28" s="3">
        <v>18</v>
      </c>
      <c r="B28" s="11" t="s">
        <v>131</v>
      </c>
      <c r="C28" s="16" t="s">
        <v>111</v>
      </c>
      <c r="D28" s="82"/>
      <c r="E28" s="3"/>
    </row>
    <row r="29" spans="1:5" ht="15">
      <c r="A29" s="3">
        <v>19</v>
      </c>
      <c r="B29" s="11" t="s">
        <v>132</v>
      </c>
      <c r="C29" s="16" t="s">
        <v>94</v>
      </c>
      <c r="D29" s="82"/>
      <c r="E29" s="3"/>
    </row>
    <row r="32" ht="15">
      <c r="D32" s="18"/>
    </row>
  </sheetData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8D504-6CE3-4E08-9696-7A12F55EF31F}">
  <dimension ref="A1:E33"/>
  <sheetViews>
    <sheetView workbookViewId="0" topLeftCell="A1">
      <selection activeCell="D33" sqref="D33"/>
    </sheetView>
  </sheetViews>
  <sheetFormatPr defaultColWidth="9.140625" defaultRowHeight="15"/>
  <cols>
    <col min="1" max="1" width="11.28125" style="0" customWidth="1"/>
    <col min="2" max="2" width="75.57421875" style="0" customWidth="1"/>
    <col min="3" max="3" width="18.8515625" style="0" bestFit="1" customWidth="1"/>
    <col min="4" max="4" width="24.140625" style="4" customWidth="1"/>
    <col min="5" max="5" width="21.28125" style="4" customWidth="1"/>
  </cols>
  <sheetData>
    <row r="1" spans="1:3" ht="46.5">
      <c r="A1" s="12" t="s">
        <v>15</v>
      </c>
      <c r="B1" s="13" t="s">
        <v>103</v>
      </c>
      <c r="C1" s="4"/>
    </row>
    <row r="2" spans="1:5" ht="15">
      <c r="A2" s="14" t="s">
        <v>80</v>
      </c>
      <c r="B2" s="15" t="s">
        <v>81</v>
      </c>
      <c r="C2" s="14" t="s">
        <v>82</v>
      </c>
      <c r="D2" s="16" t="s">
        <v>83</v>
      </c>
      <c r="E2" s="16" t="s">
        <v>179</v>
      </c>
    </row>
    <row r="4" spans="1:5" ht="15">
      <c r="A4" s="3"/>
      <c r="B4" s="15" t="s">
        <v>84</v>
      </c>
      <c r="C4" s="17"/>
      <c r="D4" s="3"/>
      <c r="E4" s="3"/>
    </row>
    <row r="5" spans="1:5" ht="15">
      <c r="A5" s="3">
        <v>1</v>
      </c>
      <c r="B5" s="11" t="s">
        <v>85</v>
      </c>
      <c r="C5" s="81" t="s">
        <v>86</v>
      </c>
      <c r="D5" s="3"/>
      <c r="E5" s="3"/>
    </row>
    <row r="6" spans="1:5" ht="15">
      <c r="A6" s="3">
        <v>2</v>
      </c>
      <c r="B6" s="11" t="s">
        <v>87</v>
      </c>
      <c r="C6" s="81" t="s">
        <v>86</v>
      </c>
      <c r="D6" s="3"/>
      <c r="E6" s="3"/>
    </row>
    <row r="7" spans="1:5" ht="15">
      <c r="A7" s="3">
        <v>3</v>
      </c>
      <c r="B7" s="11" t="s">
        <v>88</v>
      </c>
      <c r="C7" s="81" t="s">
        <v>86</v>
      </c>
      <c r="D7" s="3"/>
      <c r="E7" s="3"/>
    </row>
    <row r="8" spans="1:3" ht="15">
      <c r="A8" s="4"/>
      <c r="C8" s="18"/>
    </row>
    <row r="9" spans="1:5" ht="15">
      <c r="A9" s="3"/>
      <c r="B9" s="15" t="s">
        <v>89</v>
      </c>
      <c r="C9" s="19"/>
      <c r="D9" s="3"/>
      <c r="E9" s="3"/>
    </row>
    <row r="10" spans="1:5" ht="15">
      <c r="A10" s="3">
        <v>4</v>
      </c>
      <c r="B10" s="11" t="s">
        <v>120</v>
      </c>
      <c r="C10" s="16">
        <f>BASIC!E14</f>
        <v>20</v>
      </c>
      <c r="D10" s="82"/>
      <c r="E10" s="3"/>
    </row>
    <row r="11" spans="1:5" ht="15">
      <c r="A11" s="3">
        <v>5</v>
      </c>
      <c r="B11" s="11" t="s">
        <v>121</v>
      </c>
      <c r="C11" s="16" t="str">
        <f>BASIC!L14</f>
        <v>100-1%</v>
      </c>
      <c r="D11" s="82"/>
      <c r="E11" s="3"/>
    </row>
    <row r="12" spans="1:3" ht="15">
      <c r="A12" s="4"/>
      <c r="C12" s="18"/>
    </row>
    <row r="13" spans="1:5" ht="15">
      <c r="A13" s="3"/>
      <c r="B13" s="15" t="s">
        <v>91</v>
      </c>
      <c r="C13" s="19"/>
      <c r="D13" s="3"/>
      <c r="E13" s="3"/>
    </row>
    <row r="14" spans="1:5" ht="15">
      <c r="A14" s="3">
        <v>6</v>
      </c>
      <c r="B14" s="11" t="s">
        <v>122</v>
      </c>
      <c r="C14" s="16">
        <f>BASIC!F14</f>
        <v>250</v>
      </c>
      <c r="D14" s="82"/>
      <c r="E14" s="3"/>
    </row>
    <row r="15" spans="1:5" ht="15">
      <c r="A15" s="3">
        <v>7</v>
      </c>
      <c r="B15" s="11" t="s">
        <v>123</v>
      </c>
      <c r="C15" s="16">
        <f>BASIC!M14</f>
        <v>15</v>
      </c>
      <c r="D15" s="82"/>
      <c r="E15" s="3"/>
    </row>
    <row r="16" spans="1:5" ht="15">
      <c r="A16" s="3">
        <v>8</v>
      </c>
      <c r="B16" s="11" t="s">
        <v>212</v>
      </c>
      <c r="C16" s="16" t="s">
        <v>104</v>
      </c>
      <c r="D16" s="82"/>
      <c r="E16" s="3"/>
    </row>
    <row r="17" spans="1:5" ht="15">
      <c r="A17" s="3">
        <v>9</v>
      </c>
      <c r="B17" s="11" t="s">
        <v>92</v>
      </c>
      <c r="C17" s="16" t="s">
        <v>177</v>
      </c>
      <c r="D17" s="82"/>
      <c r="E17" s="3"/>
    </row>
    <row r="18" spans="1:5" ht="15">
      <c r="A18" s="3">
        <v>10</v>
      </c>
      <c r="B18" s="11" t="s">
        <v>124</v>
      </c>
      <c r="C18" s="16" t="s">
        <v>109</v>
      </c>
      <c r="D18" s="82"/>
      <c r="E18" s="3"/>
    </row>
    <row r="19" spans="1:5" ht="15">
      <c r="A19" s="3">
        <v>11</v>
      </c>
      <c r="B19" s="11" t="s">
        <v>125</v>
      </c>
      <c r="C19" s="16" t="s">
        <v>110</v>
      </c>
      <c r="D19" s="82"/>
      <c r="E19" s="3"/>
    </row>
    <row r="20" spans="1:5" ht="15">
      <c r="A20" s="3">
        <v>12</v>
      </c>
      <c r="B20" s="11" t="s">
        <v>126</v>
      </c>
      <c r="C20" s="16" t="s">
        <v>110</v>
      </c>
      <c r="D20" s="82"/>
      <c r="E20" s="3"/>
    </row>
    <row r="21" spans="1:5" ht="15">
      <c r="A21" s="3">
        <v>13</v>
      </c>
      <c r="B21" s="11" t="s">
        <v>205</v>
      </c>
      <c r="C21" s="16" t="s">
        <v>115</v>
      </c>
      <c r="D21" s="82"/>
      <c r="E21" s="3"/>
    </row>
    <row r="22" spans="1:5" ht="15">
      <c r="A22" s="3">
        <v>14</v>
      </c>
      <c r="B22" s="11" t="s">
        <v>197</v>
      </c>
      <c r="C22" s="16">
        <v>200</v>
      </c>
      <c r="D22" s="82"/>
      <c r="E22" s="3"/>
    </row>
    <row r="23" spans="1:5" ht="15">
      <c r="A23" s="3">
        <v>15</v>
      </c>
      <c r="B23" s="11" t="s">
        <v>50</v>
      </c>
      <c r="C23" s="16"/>
      <c r="D23" s="3"/>
      <c r="E23" s="3"/>
    </row>
    <row r="24" spans="1:5" ht="15">
      <c r="A24" s="3">
        <v>16</v>
      </c>
      <c r="B24" s="11" t="s">
        <v>50</v>
      </c>
      <c r="C24" s="16"/>
      <c r="D24" s="3"/>
      <c r="E24" s="3"/>
    </row>
    <row r="25" spans="1:3" ht="15">
      <c r="A25" s="4"/>
      <c r="C25" s="18"/>
    </row>
    <row r="26" spans="1:5" ht="15">
      <c r="A26" s="3"/>
      <c r="B26" s="15" t="s">
        <v>93</v>
      </c>
      <c r="C26" s="19"/>
      <c r="D26" s="3"/>
      <c r="E26" s="3"/>
    </row>
    <row r="27" spans="1:5" ht="15">
      <c r="A27" s="3">
        <v>17</v>
      </c>
      <c r="B27" s="11" t="s">
        <v>130</v>
      </c>
      <c r="C27" s="16" t="s">
        <v>99</v>
      </c>
      <c r="D27" s="82"/>
      <c r="E27" s="3"/>
    </row>
    <row r="28" spans="1:5" ht="15">
      <c r="A28" s="3">
        <v>18</v>
      </c>
      <c r="B28" s="11" t="s">
        <v>131</v>
      </c>
      <c r="C28" s="16" t="s">
        <v>111</v>
      </c>
      <c r="D28" s="82"/>
      <c r="E28" s="3"/>
    </row>
    <row r="29" spans="1:5" ht="15">
      <c r="A29" s="3">
        <v>19</v>
      </c>
      <c r="B29" s="11" t="s">
        <v>132</v>
      </c>
      <c r="C29" s="16" t="s">
        <v>94</v>
      </c>
      <c r="D29" s="82"/>
      <c r="E29" s="3"/>
    </row>
    <row r="31" ht="15">
      <c r="B31" t="s">
        <v>206</v>
      </c>
    </row>
    <row r="32" spans="2:4" ht="15">
      <c r="B32" t="s">
        <v>207</v>
      </c>
      <c r="D32" s="18"/>
    </row>
    <row r="33" ht="15">
      <c r="B33" t="s">
        <v>208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FD4AE-1576-481A-BF1E-C12CDB95E176}">
  <dimension ref="A1:E24"/>
  <sheetViews>
    <sheetView workbookViewId="0" topLeftCell="A1">
      <selection activeCell="J14" sqref="J14"/>
    </sheetView>
  </sheetViews>
  <sheetFormatPr defaultColWidth="8.8515625" defaultRowHeight="15"/>
  <cols>
    <col min="2" max="2" width="51.00390625" style="0" bestFit="1" customWidth="1"/>
    <col min="3" max="3" width="5.57421875" style="4" customWidth="1"/>
    <col min="4" max="4" width="12.7109375" style="0" customWidth="1"/>
    <col min="5" max="5" width="17.421875" style="0" customWidth="1"/>
  </cols>
  <sheetData>
    <row r="1" spans="1:2" ht="18.75">
      <c r="A1" s="41" t="s">
        <v>0</v>
      </c>
      <c r="B1" s="41" t="s">
        <v>1</v>
      </c>
    </row>
    <row r="2" spans="1:2" ht="18.75">
      <c r="A2" s="41"/>
      <c r="B2" s="41" t="s">
        <v>36</v>
      </c>
    </row>
    <row r="3" spans="1:2" ht="19.5" thickBot="1">
      <c r="A3" s="41"/>
      <c r="B3" s="41"/>
    </row>
    <row r="4" spans="1:5" ht="47.25">
      <c r="A4" s="42" t="s">
        <v>2</v>
      </c>
      <c r="B4" s="43" t="s">
        <v>3</v>
      </c>
      <c r="C4" s="44" t="s">
        <v>4</v>
      </c>
      <c r="D4" s="44" t="s">
        <v>213</v>
      </c>
      <c r="E4" s="45" t="s">
        <v>214</v>
      </c>
    </row>
    <row r="5" spans="1:5" ht="15.75">
      <c r="A5" s="46" t="s">
        <v>5</v>
      </c>
      <c r="B5" s="47" t="s">
        <v>6</v>
      </c>
      <c r="C5" s="48">
        <v>1</v>
      </c>
      <c r="D5" s="80">
        <v>0</v>
      </c>
      <c r="E5" s="49">
        <f aca="true" t="shared" si="0" ref="E5:E21">D5*C5</f>
        <v>0</v>
      </c>
    </row>
    <row r="6" spans="1:5" ht="15.75">
      <c r="A6" s="46" t="s">
        <v>7</v>
      </c>
      <c r="B6" s="47" t="s">
        <v>8</v>
      </c>
      <c r="C6" s="48">
        <v>5</v>
      </c>
      <c r="D6" s="80">
        <v>0</v>
      </c>
      <c r="E6" s="49">
        <f t="shared" si="0"/>
        <v>0</v>
      </c>
    </row>
    <row r="7" spans="1:5" ht="15.75">
      <c r="A7" s="46" t="s">
        <v>9</v>
      </c>
      <c r="B7" s="47" t="s">
        <v>10</v>
      </c>
      <c r="C7" s="48">
        <v>1</v>
      </c>
      <c r="D7" s="80">
        <v>0</v>
      </c>
      <c r="E7" s="49">
        <f t="shared" si="0"/>
        <v>0</v>
      </c>
    </row>
    <row r="8" spans="1:5" ht="15.75">
      <c r="A8" s="46" t="s">
        <v>11</v>
      </c>
      <c r="B8" s="47" t="s">
        <v>12</v>
      </c>
      <c r="C8" s="48">
        <v>1</v>
      </c>
      <c r="D8" s="80">
        <v>0</v>
      </c>
      <c r="E8" s="49">
        <f t="shared" si="0"/>
        <v>0</v>
      </c>
    </row>
    <row r="9" spans="1:5" ht="15.75">
      <c r="A9" s="46" t="s">
        <v>13</v>
      </c>
      <c r="B9" s="47" t="s">
        <v>14</v>
      </c>
      <c r="C9" s="48">
        <v>5</v>
      </c>
      <c r="D9" s="80">
        <v>0</v>
      </c>
      <c r="E9" s="49">
        <f t="shared" si="0"/>
        <v>0</v>
      </c>
    </row>
    <row r="10" spans="1:5" ht="15.75">
      <c r="A10" s="46" t="s">
        <v>17</v>
      </c>
      <c r="B10" s="47" t="s">
        <v>12</v>
      </c>
      <c r="C10" s="48">
        <v>4</v>
      </c>
      <c r="D10" s="80">
        <v>0</v>
      </c>
      <c r="E10" s="49">
        <f t="shared" si="0"/>
        <v>0</v>
      </c>
    </row>
    <row r="11" spans="1:5" ht="15.75">
      <c r="A11" s="46" t="s">
        <v>18</v>
      </c>
      <c r="B11" s="47" t="s">
        <v>10</v>
      </c>
      <c r="C11" s="48">
        <v>15</v>
      </c>
      <c r="D11" s="80">
        <v>0</v>
      </c>
      <c r="E11" s="49">
        <f t="shared" si="0"/>
        <v>0</v>
      </c>
    </row>
    <row r="12" spans="1:5" ht="15.75">
      <c r="A12" s="46" t="s">
        <v>19</v>
      </c>
      <c r="B12" s="47" t="s">
        <v>20</v>
      </c>
      <c r="C12" s="48">
        <v>6</v>
      </c>
      <c r="D12" s="80">
        <v>0</v>
      </c>
      <c r="E12" s="49">
        <f t="shared" si="0"/>
        <v>0</v>
      </c>
    </row>
    <row r="13" spans="1:5" ht="15.75">
      <c r="A13" s="46" t="s">
        <v>21</v>
      </c>
      <c r="B13" s="47" t="s">
        <v>14</v>
      </c>
      <c r="C13" s="48">
        <v>4</v>
      </c>
      <c r="D13" s="80">
        <v>0</v>
      </c>
      <c r="E13" s="49">
        <f t="shared" si="0"/>
        <v>0</v>
      </c>
    </row>
    <row r="14" spans="1:5" ht="15.75">
      <c r="A14" s="46" t="s">
        <v>22</v>
      </c>
      <c r="B14" s="47" t="s">
        <v>8</v>
      </c>
      <c r="C14" s="48">
        <v>6</v>
      </c>
      <c r="D14" s="80">
        <v>0</v>
      </c>
      <c r="E14" s="49">
        <f t="shared" si="0"/>
        <v>0</v>
      </c>
    </row>
    <row r="15" spans="1:5" ht="15.75">
      <c r="A15" s="46" t="s">
        <v>23</v>
      </c>
      <c r="B15" s="47" t="s">
        <v>24</v>
      </c>
      <c r="C15" s="48">
        <v>1</v>
      </c>
      <c r="D15" s="80">
        <v>0</v>
      </c>
      <c r="E15" s="49">
        <f t="shared" si="0"/>
        <v>0</v>
      </c>
    </row>
    <row r="16" spans="1:5" ht="15.75">
      <c r="A16" s="46" t="s">
        <v>25</v>
      </c>
      <c r="B16" s="47" t="s">
        <v>26</v>
      </c>
      <c r="C16" s="48">
        <v>4</v>
      </c>
      <c r="D16" s="80">
        <v>0</v>
      </c>
      <c r="E16" s="49">
        <f t="shared" si="0"/>
        <v>0</v>
      </c>
    </row>
    <row r="17" spans="1:5" ht="15.75">
      <c r="A17" s="46" t="s">
        <v>27</v>
      </c>
      <c r="B17" s="47" t="s">
        <v>28</v>
      </c>
      <c r="C17" s="48">
        <v>3</v>
      </c>
      <c r="D17" s="80">
        <v>0</v>
      </c>
      <c r="E17" s="49">
        <f t="shared" si="0"/>
        <v>0</v>
      </c>
    </row>
    <row r="18" spans="1:5" ht="15.75">
      <c r="A18" s="46" t="s">
        <v>15</v>
      </c>
      <c r="B18" s="47" t="s">
        <v>16</v>
      </c>
      <c r="C18" s="48">
        <v>2</v>
      </c>
      <c r="D18" s="80">
        <v>0</v>
      </c>
      <c r="E18" s="49">
        <f>D18*C18</f>
        <v>0</v>
      </c>
    </row>
    <row r="19" spans="1:5" ht="15.75">
      <c r="A19" s="46" t="s">
        <v>29</v>
      </c>
      <c r="B19" s="47" t="s">
        <v>30</v>
      </c>
      <c r="C19" s="48">
        <v>37</v>
      </c>
      <c r="D19" s="80">
        <v>0</v>
      </c>
      <c r="E19" s="49">
        <f t="shared" si="0"/>
        <v>0</v>
      </c>
    </row>
    <row r="20" spans="1:5" ht="15.75">
      <c r="A20" s="46" t="s">
        <v>31</v>
      </c>
      <c r="B20" s="47" t="s">
        <v>32</v>
      </c>
      <c r="C20" s="48">
        <v>6</v>
      </c>
      <c r="D20" s="80">
        <v>0</v>
      </c>
      <c r="E20" s="49">
        <f t="shared" si="0"/>
        <v>0</v>
      </c>
    </row>
    <row r="21" spans="1:5" ht="15.75">
      <c r="A21" s="46"/>
      <c r="B21" s="47" t="s">
        <v>33</v>
      </c>
      <c r="C21" s="48">
        <v>1</v>
      </c>
      <c r="D21" s="80">
        <v>0</v>
      </c>
      <c r="E21" s="49">
        <f t="shared" si="0"/>
        <v>0</v>
      </c>
    </row>
    <row r="22" spans="1:5" ht="15.75">
      <c r="A22" s="84"/>
      <c r="B22" s="85"/>
      <c r="C22" s="85"/>
      <c r="D22" s="85"/>
      <c r="E22" s="86"/>
    </row>
    <row r="23" spans="1:5" ht="15.75">
      <c r="A23" s="87" t="s">
        <v>34</v>
      </c>
      <c r="B23" s="88"/>
      <c r="C23" s="88"/>
      <c r="D23" s="88"/>
      <c r="E23" s="50">
        <f>SUM(E5:E21)</f>
        <v>0</v>
      </c>
    </row>
    <row r="24" spans="1:5" ht="16.5" thickBot="1">
      <c r="A24" s="89" t="s">
        <v>35</v>
      </c>
      <c r="B24" s="90"/>
      <c r="C24" s="90"/>
      <c r="D24" s="90"/>
      <c r="E24" s="51">
        <f>E23*1.21</f>
        <v>0</v>
      </c>
    </row>
  </sheetData>
  <mergeCells count="3">
    <mergeCell ref="A22:E22"/>
    <mergeCell ref="A23:D23"/>
    <mergeCell ref="A24:D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242A7-F227-4F9C-996C-9AB4CA4A8108}">
  <dimension ref="A1:Q40"/>
  <sheetViews>
    <sheetView workbookViewId="0" topLeftCell="A1"/>
  </sheetViews>
  <sheetFormatPr defaultColWidth="9.140625" defaultRowHeight="15"/>
  <cols>
    <col min="2" max="2" width="72.140625" style="0" customWidth="1"/>
    <col min="3" max="3" width="11.00390625" style="4" bestFit="1" customWidth="1"/>
    <col min="4" max="4" width="13.57421875" style="4" customWidth="1"/>
    <col min="5" max="5" width="5.00390625" style="4" bestFit="1" customWidth="1"/>
    <col min="6" max="6" width="13.140625" style="4" bestFit="1" customWidth="1"/>
    <col min="7" max="7" width="5.8515625" style="4" bestFit="1" customWidth="1"/>
    <col min="8" max="8" width="7.8515625" style="4" customWidth="1"/>
    <col min="9" max="9" width="4.57421875" style="4" customWidth="1"/>
    <col min="10" max="10" width="14.140625" style="4" customWidth="1"/>
    <col min="11" max="11" width="7.421875" style="4" customWidth="1"/>
    <col min="12" max="12" width="9.8515625" style="4" customWidth="1"/>
    <col min="13" max="14" width="9.7109375" style="4" customWidth="1"/>
    <col min="15" max="17" width="12.00390625" style="4" customWidth="1"/>
  </cols>
  <sheetData>
    <row r="1" spans="1:14" s="2" customFormat="1" ht="15">
      <c r="A1" s="65" t="s">
        <v>37</v>
      </c>
      <c r="B1" s="66" t="s">
        <v>38</v>
      </c>
      <c r="C1" s="65" t="s">
        <v>39</v>
      </c>
      <c r="D1" s="65" t="s">
        <v>49</v>
      </c>
      <c r="E1" s="65" t="s">
        <v>135</v>
      </c>
      <c r="F1" s="65" t="s">
        <v>113</v>
      </c>
      <c r="G1" s="65" t="s">
        <v>52</v>
      </c>
      <c r="H1" s="65" t="s">
        <v>46</v>
      </c>
      <c r="I1" s="65" t="s">
        <v>47</v>
      </c>
      <c r="J1" s="66" t="s">
        <v>136</v>
      </c>
      <c r="K1" s="67" t="s">
        <v>105</v>
      </c>
      <c r="L1" s="67" t="s">
        <v>107</v>
      </c>
      <c r="M1" s="65" t="s">
        <v>114</v>
      </c>
      <c r="N1" s="65" t="s">
        <v>116</v>
      </c>
    </row>
    <row r="2" spans="1:17" ht="15">
      <c r="A2" s="5" t="s">
        <v>7</v>
      </c>
      <c r="B2" s="6" t="s">
        <v>8</v>
      </c>
      <c r="C2" s="7" t="s">
        <v>40</v>
      </c>
      <c r="D2" s="7" t="s">
        <v>50</v>
      </c>
      <c r="E2" s="3">
        <v>20</v>
      </c>
      <c r="F2" s="3">
        <v>800</v>
      </c>
      <c r="G2" s="3" t="s">
        <v>50</v>
      </c>
      <c r="H2" s="3">
        <v>3000</v>
      </c>
      <c r="I2" s="3" t="s">
        <v>48</v>
      </c>
      <c r="J2" s="11" t="s">
        <v>104</v>
      </c>
      <c r="K2" s="27" t="s">
        <v>106</v>
      </c>
      <c r="L2" s="27" t="s">
        <v>90</v>
      </c>
      <c r="M2" s="3">
        <v>50</v>
      </c>
      <c r="N2" s="3">
        <v>3</v>
      </c>
      <c r="O2"/>
      <c r="P2"/>
      <c r="Q2"/>
    </row>
    <row r="3" spans="1:17" ht="15">
      <c r="A3" s="5" t="s">
        <v>9</v>
      </c>
      <c r="B3" s="6" t="s">
        <v>10</v>
      </c>
      <c r="C3" s="7" t="s">
        <v>42</v>
      </c>
      <c r="D3" s="8" t="s">
        <v>51</v>
      </c>
      <c r="E3" s="3">
        <v>20</v>
      </c>
      <c r="F3" s="3">
        <v>800</v>
      </c>
      <c r="G3" s="3">
        <v>4500</v>
      </c>
      <c r="H3" s="3">
        <v>3000</v>
      </c>
      <c r="I3" s="3" t="s">
        <v>48</v>
      </c>
      <c r="J3" s="11" t="s">
        <v>104</v>
      </c>
      <c r="K3" s="27" t="s">
        <v>106</v>
      </c>
      <c r="L3" s="27" t="s">
        <v>90</v>
      </c>
      <c r="M3" s="3">
        <v>50</v>
      </c>
      <c r="N3" s="3">
        <v>40</v>
      </c>
      <c r="O3"/>
      <c r="P3"/>
      <c r="Q3"/>
    </row>
    <row r="4" spans="1:17" ht="15">
      <c r="A4" s="5" t="s">
        <v>11</v>
      </c>
      <c r="B4" s="6" t="s">
        <v>12</v>
      </c>
      <c r="C4" s="7" t="s">
        <v>41</v>
      </c>
      <c r="D4" s="7" t="s">
        <v>53</v>
      </c>
      <c r="E4" s="3">
        <v>10</v>
      </c>
      <c r="F4" s="3">
        <v>400</v>
      </c>
      <c r="G4" s="3">
        <v>9000</v>
      </c>
      <c r="H4" s="3">
        <v>3000</v>
      </c>
      <c r="I4" s="3" t="s">
        <v>48</v>
      </c>
      <c r="J4" s="11" t="s">
        <v>104</v>
      </c>
      <c r="K4" s="27" t="s">
        <v>106</v>
      </c>
      <c r="L4" s="27" t="s">
        <v>90</v>
      </c>
      <c r="M4" s="3">
        <v>30</v>
      </c>
      <c r="N4" s="3">
        <v>30</v>
      </c>
      <c r="O4"/>
      <c r="P4"/>
      <c r="Q4"/>
    </row>
    <row r="5" spans="1:17" ht="15">
      <c r="A5" s="5" t="s">
        <v>13</v>
      </c>
      <c r="B5" s="6" t="s">
        <v>14</v>
      </c>
      <c r="C5" s="7" t="s">
        <v>43</v>
      </c>
      <c r="D5" s="7" t="s">
        <v>54</v>
      </c>
      <c r="E5" s="3">
        <v>20</v>
      </c>
      <c r="F5" s="3">
        <v>600</v>
      </c>
      <c r="G5" s="3">
        <v>1200</v>
      </c>
      <c r="H5" s="3">
        <v>3000</v>
      </c>
      <c r="I5" s="3" t="s">
        <v>48</v>
      </c>
      <c r="J5" s="11" t="s">
        <v>104</v>
      </c>
      <c r="K5" s="27" t="s">
        <v>106</v>
      </c>
      <c r="L5" s="27" t="s">
        <v>90</v>
      </c>
      <c r="M5" s="3">
        <v>40</v>
      </c>
      <c r="N5" s="3">
        <v>10</v>
      </c>
      <c r="O5"/>
      <c r="P5"/>
      <c r="Q5"/>
    </row>
    <row r="6" spans="1:17" ht="15">
      <c r="A6" s="5" t="s">
        <v>17</v>
      </c>
      <c r="B6" s="6" t="s">
        <v>12</v>
      </c>
      <c r="C6" s="7" t="s">
        <v>41</v>
      </c>
      <c r="D6" s="7" t="s">
        <v>53</v>
      </c>
      <c r="E6" s="3">
        <v>10</v>
      </c>
      <c r="F6" s="3">
        <v>400</v>
      </c>
      <c r="G6" s="3">
        <v>15000</v>
      </c>
      <c r="H6" s="3">
        <v>3000</v>
      </c>
      <c r="I6" s="3" t="s">
        <v>48</v>
      </c>
      <c r="J6" s="11" t="s">
        <v>104</v>
      </c>
      <c r="K6" s="27" t="s">
        <v>106</v>
      </c>
      <c r="L6" s="27" t="s">
        <v>90</v>
      </c>
      <c r="M6" s="3">
        <v>30</v>
      </c>
      <c r="N6" s="3">
        <v>30</v>
      </c>
      <c r="O6"/>
      <c r="P6"/>
      <c r="Q6"/>
    </row>
    <row r="7" spans="1:17" ht="15">
      <c r="A7" s="5" t="s">
        <v>18</v>
      </c>
      <c r="B7" s="6" t="s">
        <v>10</v>
      </c>
      <c r="C7" s="7" t="s">
        <v>42</v>
      </c>
      <c r="D7" s="7" t="s">
        <v>51</v>
      </c>
      <c r="E7" s="3">
        <v>25</v>
      </c>
      <c r="F7" s="3">
        <v>1000</v>
      </c>
      <c r="G7" s="3">
        <v>8000</v>
      </c>
      <c r="H7" s="3">
        <v>3000</v>
      </c>
      <c r="I7" s="3" t="s">
        <v>48</v>
      </c>
      <c r="J7" s="11" t="s">
        <v>104</v>
      </c>
      <c r="K7" s="27" t="s">
        <v>106</v>
      </c>
      <c r="L7" s="27" t="s">
        <v>90</v>
      </c>
      <c r="M7" s="3">
        <v>40</v>
      </c>
      <c r="N7" s="3">
        <v>30</v>
      </c>
      <c r="O7"/>
      <c r="P7"/>
      <c r="Q7"/>
    </row>
    <row r="8" spans="1:17" ht="15">
      <c r="A8" s="5" t="s">
        <v>19</v>
      </c>
      <c r="B8" s="6" t="s">
        <v>20</v>
      </c>
      <c r="C8" s="7" t="s">
        <v>44</v>
      </c>
      <c r="D8" s="7" t="s">
        <v>55</v>
      </c>
      <c r="E8" s="3">
        <v>25</v>
      </c>
      <c r="F8" s="3">
        <v>1000</v>
      </c>
      <c r="G8" s="3">
        <v>3000</v>
      </c>
      <c r="H8" s="3">
        <v>3000</v>
      </c>
      <c r="I8" s="3" t="s">
        <v>48</v>
      </c>
      <c r="J8" s="11" t="s">
        <v>104</v>
      </c>
      <c r="K8" s="27" t="s">
        <v>106</v>
      </c>
      <c r="L8" s="27" t="s">
        <v>90</v>
      </c>
      <c r="M8" s="3">
        <v>40</v>
      </c>
      <c r="N8" s="3">
        <v>15</v>
      </c>
      <c r="O8"/>
      <c r="P8"/>
      <c r="Q8"/>
    </row>
    <row r="9" spans="1:17" ht="15">
      <c r="A9" s="5" t="s">
        <v>21</v>
      </c>
      <c r="B9" s="6" t="s">
        <v>14</v>
      </c>
      <c r="C9" s="7" t="s">
        <v>43</v>
      </c>
      <c r="D9" s="7" t="s">
        <v>54</v>
      </c>
      <c r="E9" s="3">
        <v>25</v>
      </c>
      <c r="F9" s="3">
        <v>1000</v>
      </c>
      <c r="G9" s="3">
        <v>2500</v>
      </c>
      <c r="H9" s="3">
        <v>3000</v>
      </c>
      <c r="I9" s="3" t="s">
        <v>48</v>
      </c>
      <c r="J9" s="11" t="s">
        <v>104</v>
      </c>
      <c r="K9" s="27" t="s">
        <v>106</v>
      </c>
      <c r="L9" s="27" t="s">
        <v>90</v>
      </c>
      <c r="M9" s="3">
        <v>40</v>
      </c>
      <c r="N9" s="3">
        <v>10</v>
      </c>
      <c r="O9"/>
      <c r="P9"/>
      <c r="Q9"/>
    </row>
    <row r="10" spans="1:17" ht="15">
      <c r="A10" s="5" t="s">
        <v>22</v>
      </c>
      <c r="B10" s="6" t="s">
        <v>8</v>
      </c>
      <c r="C10" s="7" t="s">
        <v>40</v>
      </c>
      <c r="D10" s="7" t="s">
        <v>50</v>
      </c>
      <c r="E10" s="3">
        <v>25</v>
      </c>
      <c r="F10" s="3">
        <v>1000</v>
      </c>
      <c r="G10" s="3" t="s">
        <v>50</v>
      </c>
      <c r="H10" s="3">
        <v>3000</v>
      </c>
      <c r="I10" s="3" t="s">
        <v>48</v>
      </c>
      <c r="J10" s="11" t="s">
        <v>104</v>
      </c>
      <c r="K10" s="27" t="s">
        <v>106</v>
      </c>
      <c r="L10" s="27" t="s">
        <v>90</v>
      </c>
      <c r="M10" s="3">
        <v>40</v>
      </c>
      <c r="N10" s="3">
        <v>3</v>
      </c>
      <c r="O10"/>
      <c r="P10"/>
      <c r="Q10"/>
    </row>
    <row r="11" spans="1:17" ht="15">
      <c r="A11" s="5" t="s">
        <v>23</v>
      </c>
      <c r="B11" s="6" t="s">
        <v>24</v>
      </c>
      <c r="C11" s="7" t="s">
        <v>41</v>
      </c>
      <c r="D11" s="7" t="s">
        <v>53</v>
      </c>
      <c r="E11" s="3">
        <v>10</v>
      </c>
      <c r="F11" s="3">
        <v>400</v>
      </c>
      <c r="G11" s="3">
        <v>18000</v>
      </c>
      <c r="H11" s="3">
        <v>4000</v>
      </c>
      <c r="I11" s="3" t="s">
        <v>56</v>
      </c>
      <c r="J11" s="11" t="s">
        <v>104</v>
      </c>
      <c r="K11" s="27" t="s">
        <v>106</v>
      </c>
      <c r="L11" s="27" t="s">
        <v>90</v>
      </c>
      <c r="M11" s="3">
        <v>40</v>
      </c>
      <c r="N11" s="3">
        <v>40</v>
      </c>
      <c r="O11"/>
      <c r="P11"/>
      <c r="Q11"/>
    </row>
    <row r="12" spans="1:17" ht="15">
      <c r="A12" s="5" t="s">
        <v>25</v>
      </c>
      <c r="B12" s="6" t="s">
        <v>26</v>
      </c>
      <c r="C12" s="7" t="s">
        <v>42</v>
      </c>
      <c r="D12" s="7" t="s">
        <v>51</v>
      </c>
      <c r="E12" s="3">
        <v>25</v>
      </c>
      <c r="F12" s="3">
        <v>1000</v>
      </c>
      <c r="G12" s="3">
        <v>10000</v>
      </c>
      <c r="H12" s="3">
        <v>4000</v>
      </c>
      <c r="I12" s="3" t="s">
        <v>56</v>
      </c>
      <c r="J12" s="11" t="s">
        <v>104</v>
      </c>
      <c r="K12" s="27" t="s">
        <v>106</v>
      </c>
      <c r="L12" s="27" t="s">
        <v>90</v>
      </c>
      <c r="M12" s="3">
        <v>50</v>
      </c>
      <c r="N12" s="3">
        <v>40</v>
      </c>
      <c r="O12"/>
      <c r="P12"/>
      <c r="Q12"/>
    </row>
    <row r="13" spans="1:17" ht="15">
      <c r="A13" s="5" t="s">
        <v>27</v>
      </c>
      <c r="B13" s="6" t="s">
        <v>28</v>
      </c>
      <c r="C13" s="7" t="s">
        <v>44</v>
      </c>
      <c r="D13" s="7" t="s">
        <v>57</v>
      </c>
      <c r="E13" s="3">
        <v>20</v>
      </c>
      <c r="F13" s="3">
        <v>1000</v>
      </c>
      <c r="G13" s="3">
        <v>4000</v>
      </c>
      <c r="H13" s="3">
        <v>4000</v>
      </c>
      <c r="I13" s="3" t="s">
        <v>56</v>
      </c>
      <c r="J13" s="11" t="s">
        <v>104</v>
      </c>
      <c r="K13" s="27" t="s">
        <v>106</v>
      </c>
      <c r="L13" s="27" t="s">
        <v>90</v>
      </c>
      <c r="M13" s="3">
        <v>60</v>
      </c>
      <c r="N13" s="3">
        <v>30</v>
      </c>
      <c r="O13"/>
      <c r="P13"/>
      <c r="Q13"/>
    </row>
    <row r="14" spans="1:17" ht="15">
      <c r="A14" s="5" t="s">
        <v>15</v>
      </c>
      <c r="B14" s="6" t="s">
        <v>16</v>
      </c>
      <c r="C14" s="7" t="s">
        <v>45</v>
      </c>
      <c r="D14" s="7" t="s">
        <v>50</v>
      </c>
      <c r="E14" s="3">
        <v>20</v>
      </c>
      <c r="F14" s="3">
        <v>250</v>
      </c>
      <c r="G14" s="3" t="s">
        <v>50</v>
      </c>
      <c r="H14" s="3">
        <v>3000</v>
      </c>
      <c r="I14" s="3" t="s">
        <v>56</v>
      </c>
      <c r="J14" s="11" t="s">
        <v>104</v>
      </c>
      <c r="K14" s="27" t="s">
        <v>106</v>
      </c>
      <c r="L14" s="27" t="s">
        <v>90</v>
      </c>
      <c r="M14" s="3">
        <v>15</v>
      </c>
      <c r="N14" s="3" t="s">
        <v>50</v>
      </c>
      <c r="O14"/>
      <c r="P14"/>
      <c r="Q14"/>
    </row>
    <row r="16" spans="1:10" ht="15">
      <c r="A16" s="4"/>
      <c r="B16" s="95" t="s">
        <v>58</v>
      </c>
      <c r="C16" s="96"/>
      <c r="D16" s="96"/>
      <c r="E16" s="96"/>
      <c r="F16" s="28"/>
      <c r="J16" s="78" t="s">
        <v>180</v>
      </c>
    </row>
    <row r="17" spans="1:10" ht="15">
      <c r="A17" s="4"/>
      <c r="B17" s="23"/>
      <c r="C17" s="23"/>
      <c r="D17" s="23"/>
      <c r="E17" s="23"/>
      <c r="F17" s="23"/>
      <c r="J17" s="24"/>
    </row>
    <row r="18" spans="1:14" ht="15">
      <c r="A18" s="4"/>
      <c r="B18" s="29" t="s">
        <v>59</v>
      </c>
      <c r="C18" s="30"/>
      <c r="D18" s="30"/>
      <c r="E18" s="30"/>
      <c r="F18" s="31"/>
      <c r="H18" s="9"/>
      <c r="J18" s="68" t="s">
        <v>37</v>
      </c>
      <c r="K18" s="69" t="s">
        <v>181</v>
      </c>
      <c r="L18" s="70"/>
      <c r="M18" s="70"/>
      <c r="N18" s="71"/>
    </row>
    <row r="19" spans="1:14" ht="15">
      <c r="A19" s="10">
        <v>1</v>
      </c>
      <c r="B19" s="32" t="s">
        <v>60</v>
      </c>
      <c r="C19"/>
      <c r="D19"/>
      <c r="E19"/>
      <c r="F19" s="33"/>
      <c r="H19"/>
      <c r="J19" s="72" t="s">
        <v>38</v>
      </c>
      <c r="K19" s="24" t="s">
        <v>182</v>
      </c>
      <c r="N19" s="73"/>
    </row>
    <row r="20" spans="1:14" ht="15">
      <c r="A20" s="10">
        <v>2</v>
      </c>
      <c r="B20" s="93" t="s">
        <v>61</v>
      </c>
      <c r="C20" s="94"/>
      <c r="D20" s="94"/>
      <c r="E20" s="94"/>
      <c r="F20" s="34"/>
      <c r="H20"/>
      <c r="J20" s="72" t="s">
        <v>183</v>
      </c>
      <c r="K20" s="24" t="s">
        <v>184</v>
      </c>
      <c r="N20" s="73"/>
    </row>
    <row r="21" spans="1:14" ht="15">
      <c r="A21" s="10">
        <v>3</v>
      </c>
      <c r="B21" s="93" t="s">
        <v>62</v>
      </c>
      <c r="C21" s="94"/>
      <c r="D21" s="94"/>
      <c r="E21" s="94"/>
      <c r="F21" s="34"/>
      <c r="H21"/>
      <c r="J21" s="72" t="s">
        <v>49</v>
      </c>
      <c r="K21" s="24" t="s">
        <v>185</v>
      </c>
      <c r="N21" s="73"/>
    </row>
    <row r="22" spans="1:14" ht="15">
      <c r="A22" s="10">
        <v>4</v>
      </c>
      <c r="B22" s="93" t="s">
        <v>63</v>
      </c>
      <c r="C22" s="94"/>
      <c r="D22" s="94"/>
      <c r="E22" s="94"/>
      <c r="F22" s="34"/>
      <c r="H22"/>
      <c r="J22" s="72" t="s">
        <v>135</v>
      </c>
      <c r="K22" s="24" t="s">
        <v>186</v>
      </c>
      <c r="N22" s="73"/>
    </row>
    <row r="23" spans="1:14" ht="15">
      <c r="A23" s="10">
        <v>5</v>
      </c>
      <c r="B23" s="35" t="s">
        <v>64</v>
      </c>
      <c r="C23" s="36"/>
      <c r="D23" s="36"/>
      <c r="E23" s="36"/>
      <c r="F23" s="37"/>
      <c r="H23"/>
      <c r="J23" s="72" t="s">
        <v>113</v>
      </c>
      <c r="K23" s="24" t="s">
        <v>187</v>
      </c>
      <c r="N23" s="73"/>
    </row>
    <row r="24" spans="1:14" ht="15">
      <c r="A24" s="25"/>
      <c r="B24" s="38" t="s">
        <v>65</v>
      </c>
      <c r="C24" s="39"/>
      <c r="D24" s="39"/>
      <c r="E24" s="39"/>
      <c r="F24" s="40"/>
      <c r="J24" s="72" t="s">
        <v>52</v>
      </c>
      <c r="K24" s="24" t="s">
        <v>188</v>
      </c>
      <c r="N24" s="73"/>
    </row>
    <row r="25" spans="1:14" ht="15">
      <c r="A25" s="10">
        <v>6</v>
      </c>
      <c r="B25" s="93" t="s">
        <v>66</v>
      </c>
      <c r="C25" s="94"/>
      <c r="D25" s="94"/>
      <c r="E25" s="94"/>
      <c r="F25" s="34"/>
      <c r="J25" s="72" t="s">
        <v>46</v>
      </c>
      <c r="K25" s="24" t="s">
        <v>189</v>
      </c>
      <c r="N25" s="73"/>
    </row>
    <row r="26" spans="1:14" ht="15">
      <c r="A26" s="10">
        <v>7</v>
      </c>
      <c r="B26" s="93" t="s">
        <v>67</v>
      </c>
      <c r="C26" s="94"/>
      <c r="D26" s="94"/>
      <c r="E26" s="94"/>
      <c r="F26" s="34"/>
      <c r="J26" s="72" t="s">
        <v>47</v>
      </c>
      <c r="K26" s="24" t="s">
        <v>190</v>
      </c>
      <c r="N26" s="73"/>
    </row>
    <row r="27" spans="1:14" ht="15">
      <c r="A27" s="10">
        <v>8</v>
      </c>
      <c r="B27" s="93" t="s">
        <v>68</v>
      </c>
      <c r="C27" s="94"/>
      <c r="D27" s="94"/>
      <c r="E27" s="94"/>
      <c r="F27" s="34"/>
      <c r="J27" s="72" t="s">
        <v>136</v>
      </c>
      <c r="K27" s="24" t="s">
        <v>191</v>
      </c>
      <c r="N27" s="73"/>
    </row>
    <row r="28" spans="1:14" ht="15">
      <c r="A28" s="10">
        <v>9</v>
      </c>
      <c r="B28" s="93" t="s">
        <v>69</v>
      </c>
      <c r="C28" s="94"/>
      <c r="D28" s="94"/>
      <c r="E28" s="94"/>
      <c r="F28" s="34"/>
      <c r="J28" s="72" t="s">
        <v>105</v>
      </c>
      <c r="K28" s="24" t="s">
        <v>192</v>
      </c>
      <c r="N28" s="73"/>
    </row>
    <row r="29" spans="1:14" ht="15">
      <c r="A29" s="10">
        <v>10</v>
      </c>
      <c r="B29" s="93" t="s">
        <v>70</v>
      </c>
      <c r="C29" s="94"/>
      <c r="D29" s="94"/>
      <c r="E29" s="94"/>
      <c r="F29" s="34"/>
      <c r="J29" s="72" t="s">
        <v>107</v>
      </c>
      <c r="K29" s="24" t="s">
        <v>193</v>
      </c>
      <c r="N29" s="73"/>
    </row>
    <row r="30" spans="1:14" ht="15">
      <c r="A30" s="10">
        <v>11</v>
      </c>
      <c r="B30" s="93" t="s">
        <v>71</v>
      </c>
      <c r="C30" s="94"/>
      <c r="D30" s="94"/>
      <c r="E30" s="94"/>
      <c r="F30" s="34"/>
      <c r="J30" s="72" t="s">
        <v>194</v>
      </c>
      <c r="K30" s="24" t="s">
        <v>195</v>
      </c>
      <c r="N30" s="73"/>
    </row>
    <row r="31" spans="1:14" ht="15">
      <c r="A31" s="10">
        <v>12</v>
      </c>
      <c r="B31" s="93" t="s">
        <v>72</v>
      </c>
      <c r="C31" s="94"/>
      <c r="D31" s="94"/>
      <c r="E31" s="94"/>
      <c r="F31" s="34"/>
      <c r="J31" s="74" t="s">
        <v>116</v>
      </c>
      <c r="K31" s="75" t="s">
        <v>196</v>
      </c>
      <c r="L31" s="76"/>
      <c r="M31" s="76"/>
      <c r="N31" s="77"/>
    </row>
    <row r="32" spans="1:11" ht="15">
      <c r="A32" s="10">
        <v>13</v>
      </c>
      <c r="B32" s="93" t="s">
        <v>73</v>
      </c>
      <c r="C32" s="94"/>
      <c r="D32" s="94"/>
      <c r="E32" s="94"/>
      <c r="F32" s="34"/>
      <c r="J32" s="24"/>
      <c r="K32" s="24"/>
    </row>
    <row r="33" spans="1:14" ht="15">
      <c r="A33" s="10">
        <v>14</v>
      </c>
      <c r="B33" s="91" t="s">
        <v>74</v>
      </c>
      <c r="C33" s="92"/>
      <c r="D33" s="92"/>
      <c r="E33" s="92"/>
      <c r="F33" s="37"/>
      <c r="J33" s="68" t="s">
        <v>198</v>
      </c>
      <c r="K33" s="69"/>
      <c r="L33" s="70"/>
      <c r="M33" s="70"/>
      <c r="N33" s="71"/>
    </row>
    <row r="34" spans="2:14" ht="15">
      <c r="B34" s="38" t="s">
        <v>112</v>
      </c>
      <c r="C34" s="39"/>
      <c r="D34" s="39"/>
      <c r="E34" s="39"/>
      <c r="F34" s="40"/>
      <c r="J34" s="72"/>
      <c r="K34" s="24"/>
      <c r="N34" s="73"/>
    </row>
    <row r="35" spans="1:14" ht="15">
      <c r="A35" s="10">
        <v>15</v>
      </c>
      <c r="B35" s="32" t="s">
        <v>75</v>
      </c>
      <c r="C35" s="26"/>
      <c r="D35" s="26"/>
      <c r="E35" s="26"/>
      <c r="F35" s="34"/>
      <c r="J35" s="72" t="s">
        <v>199</v>
      </c>
      <c r="K35" s="24" t="s">
        <v>200</v>
      </c>
      <c r="N35" s="73"/>
    </row>
    <row r="36" spans="1:14" ht="15">
      <c r="A36" s="10">
        <v>16</v>
      </c>
      <c r="B36" s="93" t="s">
        <v>76</v>
      </c>
      <c r="C36" s="94"/>
      <c r="D36" s="94"/>
      <c r="E36" s="94"/>
      <c r="F36" s="34"/>
      <c r="J36" s="72" t="s">
        <v>201</v>
      </c>
      <c r="K36" s="24" t="s">
        <v>202</v>
      </c>
      <c r="N36" s="73"/>
    </row>
    <row r="37" spans="1:14" ht="15">
      <c r="A37" s="10">
        <v>17</v>
      </c>
      <c r="B37" s="93" t="s">
        <v>77</v>
      </c>
      <c r="C37" s="94"/>
      <c r="D37" s="94"/>
      <c r="E37" s="94"/>
      <c r="F37" s="34"/>
      <c r="J37" s="74" t="s">
        <v>203</v>
      </c>
      <c r="K37" s="75" t="s">
        <v>204</v>
      </c>
      <c r="L37" s="76"/>
      <c r="M37" s="76"/>
      <c r="N37" s="77"/>
    </row>
    <row r="38" spans="1:11" ht="15">
      <c r="A38" s="10">
        <v>18</v>
      </c>
      <c r="B38" s="91" t="s">
        <v>78</v>
      </c>
      <c r="C38" s="92"/>
      <c r="D38" s="92"/>
      <c r="E38" s="92"/>
      <c r="F38" s="37"/>
      <c r="K38" s="24"/>
    </row>
    <row r="40" ht="15">
      <c r="B40" s="79" t="s">
        <v>209</v>
      </c>
    </row>
  </sheetData>
  <mergeCells count="16">
    <mergeCell ref="B26:E26"/>
    <mergeCell ref="B16:E16"/>
    <mergeCell ref="B20:E20"/>
    <mergeCell ref="B21:E21"/>
    <mergeCell ref="B22:E22"/>
    <mergeCell ref="B25:E25"/>
    <mergeCell ref="B33:E33"/>
    <mergeCell ref="B36:E36"/>
    <mergeCell ref="B37:E37"/>
    <mergeCell ref="B38:E38"/>
    <mergeCell ref="B27:E27"/>
    <mergeCell ref="B28:E28"/>
    <mergeCell ref="B29:E29"/>
    <mergeCell ref="B30:E30"/>
    <mergeCell ref="B31:E31"/>
    <mergeCell ref="B32:E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C0AD7-1B46-493E-AFB5-0CBF13C42B5D}">
  <dimension ref="A1:E32"/>
  <sheetViews>
    <sheetView workbookViewId="0" topLeftCell="A1">
      <selection activeCell="K24" sqref="K24"/>
    </sheetView>
  </sheetViews>
  <sheetFormatPr defaultColWidth="9.140625" defaultRowHeight="15"/>
  <cols>
    <col min="1" max="1" width="11.28125" style="0" customWidth="1"/>
    <col min="2" max="2" width="75.57421875" style="0" customWidth="1"/>
    <col min="3" max="3" width="18.8515625" style="0" bestFit="1" customWidth="1"/>
    <col min="4" max="4" width="24.140625" style="4" customWidth="1"/>
    <col min="5" max="5" width="21.28125" style="4" customWidth="1"/>
  </cols>
  <sheetData>
    <row r="1" spans="1:3" ht="46.5">
      <c r="A1" s="12" t="s">
        <v>7</v>
      </c>
      <c r="B1" s="13" t="s">
        <v>79</v>
      </c>
      <c r="C1" s="4"/>
    </row>
    <row r="2" spans="1:5" ht="15">
      <c r="A2" s="14" t="s">
        <v>80</v>
      </c>
      <c r="B2" s="15" t="s">
        <v>81</v>
      </c>
      <c r="C2" s="14" t="s">
        <v>82</v>
      </c>
      <c r="D2" s="16" t="s">
        <v>83</v>
      </c>
      <c r="E2" s="21" t="s">
        <v>179</v>
      </c>
    </row>
    <row r="4" spans="1:5" ht="15">
      <c r="A4" s="3"/>
      <c r="B4" s="15" t="s">
        <v>84</v>
      </c>
      <c r="C4" s="17"/>
      <c r="D4" s="3"/>
      <c r="E4" s="3"/>
    </row>
    <row r="5" spans="1:5" ht="15">
      <c r="A5" s="3">
        <v>1</v>
      </c>
      <c r="B5" s="11" t="s">
        <v>85</v>
      </c>
      <c r="C5" s="81" t="s">
        <v>86</v>
      </c>
      <c r="D5" s="3"/>
      <c r="E5" s="3"/>
    </row>
    <row r="6" spans="1:5" ht="15">
      <c r="A6" s="3">
        <v>2</v>
      </c>
      <c r="B6" s="11" t="s">
        <v>87</v>
      </c>
      <c r="C6" s="81" t="s">
        <v>86</v>
      </c>
      <c r="D6" s="3"/>
      <c r="E6" s="3"/>
    </row>
    <row r="7" spans="1:5" ht="15">
      <c r="A7" s="3">
        <v>3</v>
      </c>
      <c r="B7" s="11" t="s">
        <v>88</v>
      </c>
      <c r="C7" s="81" t="s">
        <v>86</v>
      </c>
      <c r="D7" s="3"/>
      <c r="E7" s="3"/>
    </row>
    <row r="8" spans="1:3" ht="15">
      <c r="A8" s="4"/>
      <c r="C8" s="18"/>
    </row>
    <row r="9" spans="1:5" ht="15">
      <c r="A9" s="3"/>
      <c r="B9" s="15" t="s">
        <v>89</v>
      </c>
      <c r="C9" s="19"/>
      <c r="D9" s="3"/>
      <c r="E9" s="3"/>
    </row>
    <row r="10" spans="1:5" ht="15">
      <c r="A10" s="3">
        <v>4</v>
      </c>
      <c r="B10" s="11" t="s">
        <v>120</v>
      </c>
      <c r="C10" s="16">
        <f>BASIC!E2</f>
        <v>20</v>
      </c>
      <c r="D10" s="82"/>
      <c r="E10" s="3"/>
    </row>
    <row r="11" spans="1:5" ht="15">
      <c r="A11" s="3">
        <v>5</v>
      </c>
      <c r="B11" s="11" t="s">
        <v>121</v>
      </c>
      <c r="C11" s="16" t="str">
        <f>BASIC!L2</f>
        <v>100-1%</v>
      </c>
      <c r="D11" s="82"/>
      <c r="E11" s="3"/>
    </row>
    <row r="12" spans="1:3" ht="15">
      <c r="A12" s="4"/>
      <c r="C12" s="18"/>
    </row>
    <row r="13" spans="1:5" ht="15">
      <c r="A13" s="3"/>
      <c r="B13" s="15" t="s">
        <v>91</v>
      </c>
      <c r="C13" s="19"/>
      <c r="D13" s="3"/>
      <c r="E13" s="3"/>
    </row>
    <row r="14" spans="1:5" ht="15">
      <c r="A14" s="3">
        <v>6</v>
      </c>
      <c r="B14" s="11" t="s">
        <v>122</v>
      </c>
      <c r="C14" s="16">
        <f>BASIC!F2</f>
        <v>800</v>
      </c>
      <c r="D14" s="82"/>
      <c r="E14" s="3"/>
    </row>
    <row r="15" spans="1:5" ht="15">
      <c r="A15" s="3">
        <v>7</v>
      </c>
      <c r="B15" s="11" t="s">
        <v>123</v>
      </c>
      <c r="C15" s="16">
        <f>BASIC!M2</f>
        <v>50</v>
      </c>
      <c r="D15" s="82"/>
      <c r="E15" s="3"/>
    </row>
    <row r="16" spans="1:5" ht="15">
      <c r="A16" s="3">
        <v>8</v>
      </c>
      <c r="B16" s="11" t="s">
        <v>212</v>
      </c>
      <c r="C16" s="16" t="s">
        <v>104</v>
      </c>
      <c r="D16" s="82"/>
      <c r="E16" s="3"/>
    </row>
    <row r="17" spans="1:5" ht="15">
      <c r="A17" s="3">
        <v>9</v>
      </c>
      <c r="B17" s="11" t="s">
        <v>92</v>
      </c>
      <c r="C17" s="16" t="s">
        <v>176</v>
      </c>
      <c r="D17" s="82"/>
      <c r="E17" s="3"/>
    </row>
    <row r="18" spans="1:5" ht="15">
      <c r="A18" s="3">
        <v>10</v>
      </c>
      <c r="B18" s="11" t="s">
        <v>124</v>
      </c>
      <c r="C18" s="16" t="s">
        <v>108</v>
      </c>
      <c r="D18" s="82"/>
      <c r="E18" s="3"/>
    </row>
    <row r="19" spans="1:5" ht="15">
      <c r="A19" s="3">
        <v>11</v>
      </c>
      <c r="B19" s="11" t="s">
        <v>125</v>
      </c>
      <c r="C19" s="16" t="s">
        <v>110</v>
      </c>
      <c r="D19" s="82"/>
      <c r="E19" s="3"/>
    </row>
    <row r="20" spans="1:5" ht="15">
      <c r="A20" s="3">
        <v>12</v>
      </c>
      <c r="B20" s="11" t="s">
        <v>126</v>
      </c>
      <c r="C20" s="16" t="s">
        <v>110</v>
      </c>
      <c r="D20" s="82"/>
      <c r="E20" s="3"/>
    </row>
    <row r="21" spans="1:5" ht="15">
      <c r="A21" s="3">
        <v>13</v>
      </c>
      <c r="B21" s="11" t="s">
        <v>127</v>
      </c>
      <c r="C21" s="16" t="s">
        <v>134</v>
      </c>
      <c r="D21" s="82"/>
      <c r="E21" s="3"/>
    </row>
    <row r="22" spans="1:5" ht="15">
      <c r="A22" s="3">
        <v>14</v>
      </c>
      <c r="B22" s="11" t="s">
        <v>128</v>
      </c>
      <c r="C22" s="16" t="s">
        <v>117</v>
      </c>
      <c r="D22" s="82"/>
      <c r="E22" s="3"/>
    </row>
    <row r="23" spans="1:5" ht="15">
      <c r="A23" s="3">
        <v>15</v>
      </c>
      <c r="B23" s="11" t="s">
        <v>50</v>
      </c>
      <c r="C23" s="16"/>
      <c r="D23" s="3"/>
      <c r="E23" s="3"/>
    </row>
    <row r="24" spans="1:5" ht="15">
      <c r="A24" s="3">
        <v>16</v>
      </c>
      <c r="B24" s="11" t="s">
        <v>129</v>
      </c>
      <c r="C24" s="20">
        <f>BASIC!N2</f>
        <v>3</v>
      </c>
      <c r="D24" s="82"/>
      <c r="E24" s="3"/>
    </row>
    <row r="25" spans="1:3" ht="15">
      <c r="A25" s="4"/>
      <c r="C25" s="18"/>
    </row>
    <row r="26" spans="1:5" ht="15">
      <c r="A26" s="3"/>
      <c r="B26" s="15" t="s">
        <v>93</v>
      </c>
      <c r="C26" s="19"/>
      <c r="D26" s="3"/>
      <c r="E26" s="3"/>
    </row>
    <row r="27" spans="1:5" ht="15">
      <c r="A27" s="3">
        <v>17</v>
      </c>
      <c r="B27" s="11" t="s">
        <v>130</v>
      </c>
      <c r="C27" s="16" t="s">
        <v>99</v>
      </c>
      <c r="D27" s="82"/>
      <c r="E27" s="3"/>
    </row>
    <row r="28" spans="1:5" ht="15">
      <c r="A28" s="3">
        <v>18</v>
      </c>
      <c r="B28" s="11" t="s">
        <v>131</v>
      </c>
      <c r="C28" s="16" t="s">
        <v>111</v>
      </c>
      <c r="D28" s="82"/>
      <c r="E28" s="3"/>
    </row>
    <row r="29" spans="1:5" ht="15">
      <c r="A29" s="3">
        <v>19</v>
      </c>
      <c r="B29" s="11" t="s">
        <v>132</v>
      </c>
      <c r="C29" s="16" t="s">
        <v>94</v>
      </c>
      <c r="D29" s="82"/>
      <c r="E29" s="3"/>
    </row>
    <row r="31" ht="15">
      <c r="B31" t="s">
        <v>95</v>
      </c>
    </row>
    <row r="32" spans="2:4" ht="15">
      <c r="B32" t="s">
        <v>96</v>
      </c>
      <c r="D32" s="18"/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8C3D8-A19B-4D8E-BB82-A9FFA289EAD9}">
  <dimension ref="A1:E32"/>
  <sheetViews>
    <sheetView workbookViewId="0" topLeftCell="A1">
      <selection activeCell="D27" activeCellId="3" sqref="C5:C7 D10:D11 D14:D24 D27:D29"/>
    </sheetView>
  </sheetViews>
  <sheetFormatPr defaultColWidth="9.140625" defaultRowHeight="15"/>
  <cols>
    <col min="1" max="1" width="11.28125" style="0" customWidth="1"/>
    <col min="2" max="2" width="75.57421875" style="0" customWidth="1"/>
    <col min="3" max="3" width="18.8515625" style="0" bestFit="1" customWidth="1"/>
    <col min="4" max="4" width="24.140625" style="4" customWidth="1"/>
    <col min="5" max="5" width="21.28125" style="4" customWidth="1"/>
  </cols>
  <sheetData>
    <row r="1" spans="1:3" ht="46.5">
      <c r="A1" s="12" t="s">
        <v>9</v>
      </c>
      <c r="B1" s="13" t="s">
        <v>97</v>
      </c>
      <c r="C1" s="4"/>
    </row>
    <row r="2" spans="1:5" ht="15">
      <c r="A2" s="14" t="s">
        <v>80</v>
      </c>
      <c r="B2" s="15" t="s">
        <v>81</v>
      </c>
      <c r="C2" s="14" t="s">
        <v>82</v>
      </c>
      <c r="D2" s="16" t="s">
        <v>83</v>
      </c>
      <c r="E2" s="16" t="s">
        <v>179</v>
      </c>
    </row>
    <row r="4" spans="1:5" ht="15">
      <c r="A4" s="3"/>
      <c r="B4" s="15" t="s">
        <v>84</v>
      </c>
      <c r="C4" s="17"/>
      <c r="D4" s="3"/>
      <c r="E4" s="3"/>
    </row>
    <row r="5" spans="1:5" ht="15">
      <c r="A5" s="3">
        <v>1</v>
      </c>
      <c r="B5" s="11" t="s">
        <v>85</v>
      </c>
      <c r="C5" s="81" t="s">
        <v>86</v>
      </c>
      <c r="D5" s="3"/>
      <c r="E5" s="3"/>
    </row>
    <row r="6" spans="1:5" ht="15">
      <c r="A6" s="3">
        <v>2</v>
      </c>
      <c r="B6" s="11" t="s">
        <v>87</v>
      </c>
      <c r="C6" s="81" t="s">
        <v>86</v>
      </c>
      <c r="D6" s="3"/>
      <c r="E6" s="3"/>
    </row>
    <row r="7" spans="1:5" ht="15">
      <c r="A7" s="3">
        <v>3</v>
      </c>
      <c r="B7" s="11" t="s">
        <v>88</v>
      </c>
      <c r="C7" s="81" t="s">
        <v>86</v>
      </c>
      <c r="D7" s="3"/>
      <c r="E7" s="3"/>
    </row>
    <row r="8" spans="1:3" ht="15">
      <c r="A8" s="4"/>
      <c r="C8" s="18"/>
    </row>
    <row r="9" spans="1:5" ht="15">
      <c r="A9" s="3"/>
      <c r="B9" s="15" t="s">
        <v>89</v>
      </c>
      <c r="C9" s="19"/>
      <c r="D9" s="3"/>
      <c r="E9" s="3"/>
    </row>
    <row r="10" spans="1:5" ht="15">
      <c r="A10" s="3">
        <v>4</v>
      </c>
      <c r="B10" s="11" t="s">
        <v>120</v>
      </c>
      <c r="C10" s="16">
        <f>BASIC!E3</f>
        <v>20</v>
      </c>
      <c r="D10" s="82"/>
      <c r="E10" s="3"/>
    </row>
    <row r="11" spans="1:5" ht="15">
      <c r="A11" s="3">
        <v>5</v>
      </c>
      <c r="B11" s="11" t="s">
        <v>121</v>
      </c>
      <c r="C11" s="16" t="str">
        <f>BASIC!L3</f>
        <v>100-1%</v>
      </c>
      <c r="D11" s="82"/>
      <c r="E11" s="3"/>
    </row>
    <row r="12" spans="1:3" ht="15">
      <c r="A12" s="4"/>
      <c r="C12" s="18"/>
    </row>
    <row r="13" spans="1:5" ht="15">
      <c r="A13" s="3"/>
      <c r="B13" s="15" t="s">
        <v>91</v>
      </c>
      <c r="C13" s="19"/>
      <c r="D13" s="3"/>
      <c r="E13" s="3"/>
    </row>
    <row r="14" spans="1:5" ht="15">
      <c r="A14" s="3">
        <v>6</v>
      </c>
      <c r="B14" s="11" t="s">
        <v>122</v>
      </c>
      <c r="C14" s="16">
        <f>BASIC!F3</f>
        <v>800</v>
      </c>
      <c r="D14" s="82"/>
      <c r="E14" s="3"/>
    </row>
    <row r="15" spans="1:5" ht="15">
      <c r="A15" s="3">
        <v>7</v>
      </c>
      <c r="B15" s="11" t="s">
        <v>123</v>
      </c>
      <c r="C15" s="16">
        <f>BASIC!M3</f>
        <v>50</v>
      </c>
      <c r="D15" s="82"/>
      <c r="E15" s="3"/>
    </row>
    <row r="16" spans="1:5" ht="15">
      <c r="A16" s="3">
        <v>8</v>
      </c>
      <c r="B16" s="11" t="s">
        <v>212</v>
      </c>
      <c r="C16" s="16" t="s">
        <v>104</v>
      </c>
      <c r="D16" s="82"/>
      <c r="E16" s="3"/>
    </row>
    <row r="17" spans="1:5" ht="15">
      <c r="A17" s="3">
        <v>9</v>
      </c>
      <c r="B17" s="11" t="s">
        <v>92</v>
      </c>
      <c r="C17" s="16" t="s">
        <v>176</v>
      </c>
      <c r="D17" s="82"/>
      <c r="E17" s="3"/>
    </row>
    <row r="18" spans="1:5" ht="15">
      <c r="A18" s="3">
        <v>10</v>
      </c>
      <c r="B18" s="11" t="s">
        <v>124</v>
      </c>
      <c r="C18" s="16" t="s">
        <v>108</v>
      </c>
      <c r="D18" s="82"/>
      <c r="E18" s="3"/>
    </row>
    <row r="19" spans="1:5" ht="15">
      <c r="A19" s="3">
        <v>11</v>
      </c>
      <c r="B19" s="11" t="s">
        <v>125</v>
      </c>
      <c r="C19" s="16" t="s">
        <v>110</v>
      </c>
      <c r="D19" s="82"/>
      <c r="E19" s="3"/>
    </row>
    <row r="20" spans="1:5" ht="15">
      <c r="A20" s="3">
        <v>12</v>
      </c>
      <c r="B20" s="11" t="s">
        <v>126</v>
      </c>
      <c r="C20" s="16" t="s">
        <v>110</v>
      </c>
      <c r="D20" s="82"/>
      <c r="E20" s="3"/>
    </row>
    <row r="21" spans="1:5" ht="15">
      <c r="A21" s="3">
        <v>13</v>
      </c>
      <c r="B21" s="11" t="s">
        <v>210</v>
      </c>
      <c r="C21" s="52" t="str">
        <f>BASIC!D3</f>
        <v xml:space="preserve"> 12-17</v>
      </c>
      <c r="D21" s="82"/>
      <c r="E21" s="3"/>
    </row>
    <row r="22" spans="1:5" ht="15">
      <c r="A22" s="3">
        <v>14</v>
      </c>
      <c r="B22" s="11" t="s">
        <v>211</v>
      </c>
      <c r="C22" s="52" t="str">
        <f>C21</f>
        <v xml:space="preserve"> 12-17</v>
      </c>
      <c r="D22" s="82"/>
      <c r="E22" s="3"/>
    </row>
    <row r="23" spans="1:5" ht="15">
      <c r="A23" s="3">
        <v>15</v>
      </c>
      <c r="B23" s="11" t="s">
        <v>133</v>
      </c>
      <c r="C23" s="16">
        <f>BASIC!G3</f>
        <v>4500</v>
      </c>
      <c r="D23" s="82"/>
      <c r="E23" s="3"/>
    </row>
    <row r="24" spans="1:5" ht="15">
      <c r="A24" s="3">
        <v>16</v>
      </c>
      <c r="B24" s="11" t="s">
        <v>129</v>
      </c>
      <c r="C24" s="20">
        <f>BASIC!N3</f>
        <v>40</v>
      </c>
      <c r="D24" s="82"/>
      <c r="E24" s="3"/>
    </row>
    <row r="25" spans="1:3" ht="15">
      <c r="A25" s="4"/>
      <c r="C25" s="18"/>
    </row>
    <row r="26" spans="1:5" ht="15">
      <c r="A26" s="3"/>
      <c r="B26" s="15" t="s">
        <v>93</v>
      </c>
      <c r="C26" s="19"/>
      <c r="D26" s="3"/>
      <c r="E26" s="3"/>
    </row>
    <row r="27" spans="1:5" ht="15">
      <c r="A27" s="3">
        <v>17</v>
      </c>
      <c r="B27" s="11" t="s">
        <v>130</v>
      </c>
      <c r="C27" s="16" t="s">
        <v>99</v>
      </c>
      <c r="D27" s="82"/>
      <c r="E27" s="3"/>
    </row>
    <row r="28" spans="1:5" ht="15">
      <c r="A28" s="3">
        <v>18</v>
      </c>
      <c r="B28" s="11" t="s">
        <v>131</v>
      </c>
      <c r="C28" s="16" t="s">
        <v>111</v>
      </c>
      <c r="D28" s="82"/>
      <c r="E28" s="3"/>
    </row>
    <row r="29" spans="1:5" ht="15">
      <c r="A29" s="3">
        <v>19</v>
      </c>
      <c r="B29" s="11" t="s">
        <v>132</v>
      </c>
      <c r="C29" s="16" t="s">
        <v>94</v>
      </c>
      <c r="D29" s="82"/>
      <c r="E29" s="3"/>
    </row>
    <row r="32" ht="15">
      <c r="D32" s="18"/>
    </row>
  </sheetData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E1DA1-FD17-4999-A58F-9D65987C2571}">
  <dimension ref="A1:E32"/>
  <sheetViews>
    <sheetView workbookViewId="0" topLeftCell="A1">
      <selection activeCell="D27" activeCellId="3" sqref="C5:C7 D10:D11 D14:D24 D27:D29"/>
    </sheetView>
  </sheetViews>
  <sheetFormatPr defaultColWidth="9.140625" defaultRowHeight="15"/>
  <cols>
    <col min="1" max="1" width="11.28125" style="0" customWidth="1"/>
    <col min="2" max="2" width="75.57421875" style="0" customWidth="1"/>
    <col min="3" max="3" width="18.8515625" style="0" bestFit="1" customWidth="1"/>
    <col min="4" max="4" width="24.140625" style="4" customWidth="1"/>
    <col min="5" max="5" width="21.28125" style="4" customWidth="1"/>
  </cols>
  <sheetData>
    <row r="1" spans="1:3" ht="46.5">
      <c r="A1" s="12" t="s">
        <v>11</v>
      </c>
      <c r="B1" s="13" t="s">
        <v>100</v>
      </c>
      <c r="C1" s="4"/>
    </row>
    <row r="2" spans="1:5" ht="15">
      <c r="A2" s="14" t="s">
        <v>80</v>
      </c>
      <c r="B2" s="15" t="s">
        <v>81</v>
      </c>
      <c r="C2" s="14" t="s">
        <v>82</v>
      </c>
      <c r="D2" s="16" t="s">
        <v>83</v>
      </c>
      <c r="E2" s="16" t="s">
        <v>179</v>
      </c>
    </row>
    <row r="4" spans="1:5" ht="15">
      <c r="A4" s="3"/>
      <c r="B4" s="15" t="s">
        <v>84</v>
      </c>
      <c r="C4" s="17"/>
      <c r="D4" s="3"/>
      <c r="E4" s="3"/>
    </row>
    <row r="5" spans="1:5" ht="15">
      <c r="A5" s="3">
        <v>1</v>
      </c>
      <c r="B5" s="11" t="s">
        <v>85</v>
      </c>
      <c r="C5" s="83" t="s">
        <v>86</v>
      </c>
      <c r="D5" s="3"/>
      <c r="E5" s="3"/>
    </row>
    <row r="6" spans="1:5" ht="15">
      <c r="A6" s="3">
        <v>2</v>
      </c>
      <c r="B6" s="11" t="s">
        <v>87</v>
      </c>
      <c r="C6" s="83" t="s">
        <v>86</v>
      </c>
      <c r="D6" s="3"/>
      <c r="E6" s="3"/>
    </row>
    <row r="7" spans="1:5" ht="15">
      <c r="A7" s="3">
        <v>3</v>
      </c>
      <c r="B7" s="11" t="s">
        <v>88</v>
      </c>
      <c r="C7" s="83" t="s">
        <v>86</v>
      </c>
      <c r="D7" s="3"/>
      <c r="E7" s="3"/>
    </row>
    <row r="8" spans="1:3" ht="15">
      <c r="A8" s="4"/>
      <c r="C8" s="1"/>
    </row>
    <row r="9" spans="1:5" ht="15">
      <c r="A9" s="3"/>
      <c r="B9" s="15" t="s">
        <v>89</v>
      </c>
      <c r="C9" s="14"/>
      <c r="D9" s="3"/>
      <c r="E9" s="3"/>
    </row>
    <row r="10" spans="1:5" ht="15">
      <c r="A10" s="3">
        <v>4</v>
      </c>
      <c r="B10" s="11" t="s">
        <v>120</v>
      </c>
      <c r="C10" s="21">
        <f>BASIC!E4</f>
        <v>10</v>
      </c>
      <c r="D10" s="82"/>
      <c r="E10" s="3"/>
    </row>
    <row r="11" spans="1:5" ht="15">
      <c r="A11" s="3">
        <v>5</v>
      </c>
      <c r="B11" s="11" t="s">
        <v>121</v>
      </c>
      <c r="C11" s="21" t="str">
        <f>BASIC!L4</f>
        <v>100-1%</v>
      </c>
      <c r="D11" s="82"/>
      <c r="E11" s="3"/>
    </row>
    <row r="12" spans="1:3" ht="15">
      <c r="A12" s="4"/>
      <c r="C12" s="1"/>
    </row>
    <row r="13" spans="1:5" ht="15">
      <c r="A13" s="3"/>
      <c r="B13" s="15" t="s">
        <v>91</v>
      </c>
      <c r="C13" s="14"/>
      <c r="D13" s="3"/>
      <c r="E13" s="3"/>
    </row>
    <row r="14" spans="1:5" ht="15">
      <c r="A14" s="3">
        <v>6</v>
      </c>
      <c r="B14" s="11" t="s">
        <v>122</v>
      </c>
      <c r="C14" s="21">
        <f>BASIC!F4</f>
        <v>400</v>
      </c>
      <c r="D14" s="82"/>
      <c r="E14" s="3"/>
    </row>
    <row r="15" spans="1:5" ht="15">
      <c r="A15" s="3">
        <v>7</v>
      </c>
      <c r="B15" s="11" t="s">
        <v>123</v>
      </c>
      <c r="C15" s="21">
        <f>BASIC!M4</f>
        <v>30</v>
      </c>
      <c r="D15" s="82"/>
      <c r="E15" s="3"/>
    </row>
    <row r="16" spans="1:5" ht="15">
      <c r="A16" s="3">
        <v>8</v>
      </c>
      <c r="B16" s="11" t="s">
        <v>212</v>
      </c>
      <c r="C16" s="21" t="s">
        <v>104</v>
      </c>
      <c r="D16" s="82"/>
      <c r="E16" s="3"/>
    </row>
    <row r="17" spans="1:5" ht="15">
      <c r="A17" s="3">
        <v>9</v>
      </c>
      <c r="B17" s="11" t="s">
        <v>92</v>
      </c>
      <c r="C17" s="21" t="s">
        <v>176</v>
      </c>
      <c r="D17" s="82"/>
      <c r="E17" s="3"/>
    </row>
    <row r="18" spans="1:5" ht="15">
      <c r="A18" s="3">
        <v>10</v>
      </c>
      <c r="B18" s="11" t="s">
        <v>124</v>
      </c>
      <c r="C18" s="21" t="s">
        <v>108</v>
      </c>
      <c r="D18" s="82"/>
      <c r="E18" s="3"/>
    </row>
    <row r="19" spans="1:5" ht="15">
      <c r="A19" s="3">
        <v>11</v>
      </c>
      <c r="B19" s="11" t="s">
        <v>125</v>
      </c>
      <c r="C19" s="21" t="s">
        <v>110</v>
      </c>
      <c r="D19" s="82"/>
      <c r="E19" s="3"/>
    </row>
    <row r="20" spans="1:5" ht="15">
      <c r="A20" s="3">
        <v>12</v>
      </c>
      <c r="B20" s="11" t="s">
        <v>126</v>
      </c>
      <c r="C20" s="21" t="s">
        <v>110</v>
      </c>
      <c r="D20" s="82"/>
      <c r="E20" s="3"/>
    </row>
    <row r="21" spans="1:5" ht="15">
      <c r="A21" s="3">
        <v>13</v>
      </c>
      <c r="B21" s="11" t="s">
        <v>210</v>
      </c>
      <c r="C21" s="21" t="str">
        <f>BASIC!D4</f>
        <v xml:space="preserve"> 5-7</v>
      </c>
      <c r="D21" s="82"/>
      <c r="E21" s="3"/>
    </row>
    <row r="22" spans="1:5" ht="15">
      <c r="A22" s="3">
        <v>14</v>
      </c>
      <c r="B22" s="11" t="s">
        <v>211</v>
      </c>
      <c r="C22" s="21" t="str">
        <f>C21</f>
        <v xml:space="preserve"> 5-7</v>
      </c>
      <c r="D22" s="82"/>
      <c r="E22" s="3"/>
    </row>
    <row r="23" spans="1:5" ht="15">
      <c r="A23" s="3">
        <v>15</v>
      </c>
      <c r="B23" s="11" t="s">
        <v>133</v>
      </c>
      <c r="C23" s="21">
        <f>BASIC!G4</f>
        <v>9000</v>
      </c>
      <c r="D23" s="82"/>
      <c r="E23" s="3"/>
    </row>
    <row r="24" spans="1:5" ht="15">
      <c r="A24" s="3">
        <v>16</v>
      </c>
      <c r="B24" s="11" t="s">
        <v>129</v>
      </c>
      <c r="C24" s="22">
        <f>BASIC!N4</f>
        <v>30</v>
      </c>
      <c r="D24" s="82"/>
      <c r="E24" s="3"/>
    </row>
    <row r="25" spans="1:3" ht="15">
      <c r="A25" s="4"/>
      <c r="C25" s="1"/>
    </row>
    <row r="26" spans="1:5" ht="15">
      <c r="A26" s="3"/>
      <c r="B26" s="15" t="s">
        <v>93</v>
      </c>
      <c r="C26" s="14"/>
      <c r="D26" s="3"/>
      <c r="E26" s="3"/>
    </row>
    <row r="27" spans="1:5" ht="15">
      <c r="A27" s="3">
        <v>17</v>
      </c>
      <c r="B27" s="11" t="s">
        <v>130</v>
      </c>
      <c r="C27" s="21" t="s">
        <v>99</v>
      </c>
      <c r="D27" s="82"/>
      <c r="E27" s="3"/>
    </row>
    <row r="28" spans="1:5" ht="15">
      <c r="A28" s="3">
        <v>18</v>
      </c>
      <c r="B28" s="11" t="s">
        <v>131</v>
      </c>
      <c r="C28" s="21" t="s">
        <v>111</v>
      </c>
      <c r="D28" s="82"/>
      <c r="E28" s="3"/>
    </row>
    <row r="29" spans="1:5" ht="15">
      <c r="A29" s="3">
        <v>19</v>
      </c>
      <c r="B29" s="11" t="s">
        <v>132</v>
      </c>
      <c r="C29" s="21" t="s">
        <v>94</v>
      </c>
      <c r="D29" s="82"/>
      <c r="E29" s="3"/>
    </row>
    <row r="32" ht="15">
      <c r="D32" s="18"/>
    </row>
  </sheetData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EBE1B-0F08-494A-987C-7EAF6125EA82}">
  <dimension ref="A1:E32"/>
  <sheetViews>
    <sheetView workbookViewId="0" topLeftCell="A1">
      <selection activeCell="D27" activeCellId="3" sqref="C5:C7 D10:D11 D14:D24 D27:D29"/>
    </sheetView>
  </sheetViews>
  <sheetFormatPr defaultColWidth="9.140625" defaultRowHeight="15"/>
  <cols>
    <col min="1" max="1" width="11.28125" style="0" customWidth="1"/>
    <col min="2" max="2" width="75.57421875" style="0" customWidth="1"/>
    <col min="3" max="3" width="18.8515625" style="0" bestFit="1" customWidth="1"/>
    <col min="4" max="4" width="24.140625" style="4" customWidth="1"/>
    <col min="5" max="5" width="21.28125" style="4" customWidth="1"/>
  </cols>
  <sheetData>
    <row r="1" spans="1:3" ht="46.5">
      <c r="A1" s="12" t="s">
        <v>13</v>
      </c>
      <c r="B1" s="13" t="s">
        <v>101</v>
      </c>
      <c r="C1" s="4"/>
    </row>
    <row r="2" spans="1:5" ht="15">
      <c r="A2" s="14" t="s">
        <v>80</v>
      </c>
      <c r="B2" s="15" t="s">
        <v>81</v>
      </c>
      <c r="C2" s="14" t="s">
        <v>82</v>
      </c>
      <c r="D2" s="16" t="s">
        <v>83</v>
      </c>
      <c r="E2" s="16" t="s">
        <v>179</v>
      </c>
    </row>
    <row r="4" spans="1:5" ht="15">
      <c r="A4" s="3"/>
      <c r="B4" s="15" t="s">
        <v>84</v>
      </c>
      <c r="C4" s="17"/>
      <c r="D4" s="3"/>
      <c r="E4" s="3"/>
    </row>
    <row r="5" spans="1:5" ht="15">
      <c r="A5" s="3">
        <v>1</v>
      </c>
      <c r="B5" s="11" t="s">
        <v>85</v>
      </c>
      <c r="C5" s="81" t="s">
        <v>86</v>
      </c>
      <c r="D5" s="3"/>
      <c r="E5" s="3"/>
    </row>
    <row r="6" spans="1:5" ht="15">
      <c r="A6" s="3">
        <v>2</v>
      </c>
      <c r="B6" s="11" t="s">
        <v>87</v>
      </c>
      <c r="C6" s="81" t="s">
        <v>86</v>
      </c>
      <c r="D6" s="3"/>
      <c r="E6" s="3"/>
    </row>
    <row r="7" spans="1:5" ht="15">
      <c r="A7" s="3">
        <v>3</v>
      </c>
      <c r="B7" s="11" t="s">
        <v>88</v>
      </c>
      <c r="C7" s="81" t="s">
        <v>86</v>
      </c>
      <c r="D7" s="3"/>
      <c r="E7" s="3"/>
    </row>
    <row r="8" spans="1:3" ht="15">
      <c r="A8" s="4"/>
      <c r="C8" s="18"/>
    </row>
    <row r="9" spans="1:5" ht="15">
      <c r="A9" s="3"/>
      <c r="B9" s="15" t="s">
        <v>89</v>
      </c>
      <c r="C9" s="19"/>
      <c r="D9" s="3"/>
      <c r="E9" s="3"/>
    </row>
    <row r="10" spans="1:5" ht="15">
      <c r="A10" s="3">
        <v>4</v>
      </c>
      <c r="B10" s="11" t="s">
        <v>120</v>
      </c>
      <c r="C10" s="16">
        <f>BASIC!E5</f>
        <v>20</v>
      </c>
      <c r="D10" s="82"/>
      <c r="E10" s="3"/>
    </row>
    <row r="11" spans="1:5" ht="15">
      <c r="A11" s="3">
        <v>5</v>
      </c>
      <c r="B11" s="11" t="s">
        <v>121</v>
      </c>
      <c r="C11" s="16" t="str">
        <f>BASIC!L5</f>
        <v>100-1%</v>
      </c>
      <c r="D11" s="82"/>
      <c r="E11" s="3"/>
    </row>
    <row r="12" spans="1:3" ht="15">
      <c r="A12" s="4"/>
      <c r="C12" s="18"/>
    </row>
    <row r="13" spans="1:5" ht="15">
      <c r="A13" s="3"/>
      <c r="B13" s="15" t="s">
        <v>91</v>
      </c>
      <c r="C13" s="19"/>
      <c r="D13" s="3"/>
      <c r="E13" s="3"/>
    </row>
    <row r="14" spans="1:5" ht="15">
      <c r="A14" s="3">
        <v>6</v>
      </c>
      <c r="B14" s="11" t="s">
        <v>122</v>
      </c>
      <c r="C14" s="16">
        <f>BASIC!F5</f>
        <v>600</v>
      </c>
      <c r="D14" s="82"/>
      <c r="E14" s="3"/>
    </row>
    <row r="15" spans="1:5" ht="15">
      <c r="A15" s="3">
        <v>7</v>
      </c>
      <c r="B15" s="11" t="s">
        <v>123</v>
      </c>
      <c r="C15" s="16">
        <f>BASIC!M5</f>
        <v>40</v>
      </c>
      <c r="D15" s="82"/>
      <c r="E15" s="3"/>
    </row>
    <row r="16" spans="1:5" ht="15">
      <c r="A16" s="3">
        <v>8</v>
      </c>
      <c r="B16" s="11" t="s">
        <v>212</v>
      </c>
      <c r="C16" s="16" t="s">
        <v>104</v>
      </c>
      <c r="D16" s="82"/>
      <c r="E16" s="3"/>
    </row>
    <row r="17" spans="1:5" ht="15">
      <c r="A17" s="3">
        <v>9</v>
      </c>
      <c r="B17" s="11" t="s">
        <v>92</v>
      </c>
      <c r="C17" s="16" t="s">
        <v>176</v>
      </c>
      <c r="D17" s="82"/>
      <c r="E17" s="3"/>
    </row>
    <row r="18" spans="1:5" ht="15">
      <c r="A18" s="3">
        <v>10</v>
      </c>
      <c r="B18" s="11" t="s">
        <v>124</v>
      </c>
      <c r="C18" s="16" t="s">
        <v>108</v>
      </c>
      <c r="D18" s="82"/>
      <c r="E18" s="3"/>
    </row>
    <row r="19" spans="1:5" ht="15">
      <c r="A19" s="3">
        <v>11</v>
      </c>
      <c r="B19" s="11" t="s">
        <v>125</v>
      </c>
      <c r="C19" s="16" t="s">
        <v>110</v>
      </c>
      <c r="D19" s="82"/>
      <c r="E19" s="3"/>
    </row>
    <row r="20" spans="1:5" ht="15">
      <c r="A20" s="3">
        <v>12</v>
      </c>
      <c r="B20" s="11" t="s">
        <v>126</v>
      </c>
      <c r="C20" s="16" t="s">
        <v>110</v>
      </c>
      <c r="D20" s="82"/>
      <c r="E20" s="3"/>
    </row>
    <row r="21" spans="1:5" ht="15">
      <c r="A21" s="3">
        <v>13</v>
      </c>
      <c r="B21" s="11" t="s">
        <v>210</v>
      </c>
      <c r="C21" s="16" t="s">
        <v>119</v>
      </c>
      <c r="D21" s="82"/>
      <c r="E21" s="3"/>
    </row>
    <row r="22" spans="1:5" ht="15">
      <c r="A22" s="3">
        <v>14</v>
      </c>
      <c r="B22" s="11" t="s">
        <v>211</v>
      </c>
      <c r="C22" s="16" t="s">
        <v>118</v>
      </c>
      <c r="D22" s="82"/>
      <c r="E22" s="3"/>
    </row>
    <row r="23" spans="1:5" ht="15">
      <c r="A23" s="3">
        <v>15</v>
      </c>
      <c r="B23" s="11" t="s">
        <v>133</v>
      </c>
      <c r="C23" s="16">
        <f>BASIC!G5</f>
        <v>1200</v>
      </c>
      <c r="D23" s="82"/>
      <c r="E23" s="3"/>
    </row>
    <row r="24" spans="1:5" ht="15">
      <c r="A24" s="3">
        <v>16</v>
      </c>
      <c r="B24" s="11" t="s">
        <v>129</v>
      </c>
      <c r="C24" s="20">
        <f>BASIC!N5</f>
        <v>10</v>
      </c>
      <c r="D24" s="82"/>
      <c r="E24" s="3"/>
    </row>
    <row r="25" spans="1:3" ht="15">
      <c r="A25" s="4"/>
      <c r="C25" s="18"/>
    </row>
    <row r="26" spans="1:5" ht="15">
      <c r="A26" s="3"/>
      <c r="B26" s="15" t="s">
        <v>93</v>
      </c>
      <c r="C26" s="19"/>
      <c r="D26" s="3"/>
      <c r="E26" s="3"/>
    </row>
    <row r="27" spans="1:5" ht="15">
      <c r="A27" s="3">
        <v>17</v>
      </c>
      <c r="B27" s="11" t="s">
        <v>130</v>
      </c>
      <c r="C27" s="16" t="s">
        <v>99</v>
      </c>
      <c r="D27" s="82"/>
      <c r="E27" s="3"/>
    </row>
    <row r="28" spans="1:5" ht="15">
      <c r="A28" s="3">
        <v>18</v>
      </c>
      <c r="B28" s="11" t="s">
        <v>131</v>
      </c>
      <c r="C28" s="16" t="s">
        <v>111</v>
      </c>
      <c r="D28" s="82"/>
      <c r="E28" s="3"/>
    </row>
    <row r="29" spans="1:5" ht="15">
      <c r="A29" s="3">
        <v>19</v>
      </c>
      <c r="B29" s="11" t="s">
        <v>132</v>
      </c>
      <c r="C29" s="16" t="s">
        <v>94</v>
      </c>
      <c r="D29" s="82"/>
      <c r="E29" s="3"/>
    </row>
    <row r="32" ht="15">
      <c r="D32" s="18"/>
    </row>
  </sheetData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89EC6-37A2-4B1C-A144-367C771C5ED5}">
  <dimension ref="A1:E32"/>
  <sheetViews>
    <sheetView workbookViewId="0" topLeftCell="A1">
      <selection activeCell="D27" activeCellId="3" sqref="C5:C7 D10:D11 D14:D24 D27:D29"/>
    </sheetView>
  </sheetViews>
  <sheetFormatPr defaultColWidth="9.140625" defaultRowHeight="15"/>
  <cols>
    <col min="1" max="1" width="11.28125" style="0" customWidth="1"/>
    <col min="2" max="2" width="75.57421875" style="0" customWidth="1"/>
    <col min="3" max="3" width="18.8515625" style="0" bestFit="1" customWidth="1"/>
    <col min="4" max="4" width="24.140625" style="4" customWidth="1"/>
    <col min="5" max="5" width="21.28125" style="4" customWidth="1"/>
  </cols>
  <sheetData>
    <row r="1" spans="1:3" ht="46.5">
      <c r="A1" s="12" t="s">
        <v>17</v>
      </c>
      <c r="B1" s="13" t="s">
        <v>100</v>
      </c>
      <c r="C1" s="4"/>
    </row>
    <row r="2" spans="1:5" ht="15">
      <c r="A2" s="14" t="s">
        <v>80</v>
      </c>
      <c r="B2" s="15" t="s">
        <v>81</v>
      </c>
      <c r="C2" s="14" t="s">
        <v>82</v>
      </c>
      <c r="D2" s="16" t="s">
        <v>83</v>
      </c>
      <c r="E2" s="16" t="s">
        <v>179</v>
      </c>
    </row>
    <row r="4" spans="1:5" ht="15">
      <c r="A4" s="3"/>
      <c r="B4" s="15" t="s">
        <v>84</v>
      </c>
      <c r="C4" s="17"/>
      <c r="D4" s="3"/>
      <c r="E4" s="3"/>
    </row>
    <row r="5" spans="1:5" ht="15">
      <c r="A5" s="3">
        <v>1</v>
      </c>
      <c r="B5" s="11" t="s">
        <v>85</v>
      </c>
      <c r="C5" s="83" t="s">
        <v>86</v>
      </c>
      <c r="D5" s="3"/>
      <c r="E5" s="3"/>
    </row>
    <row r="6" spans="1:5" ht="15">
      <c r="A6" s="3">
        <v>2</v>
      </c>
      <c r="B6" s="11" t="s">
        <v>87</v>
      </c>
      <c r="C6" s="83" t="s">
        <v>86</v>
      </c>
      <c r="D6" s="3"/>
      <c r="E6" s="3"/>
    </row>
    <row r="7" spans="1:5" ht="15">
      <c r="A7" s="3">
        <v>3</v>
      </c>
      <c r="B7" s="11" t="s">
        <v>88</v>
      </c>
      <c r="C7" s="83" t="s">
        <v>86</v>
      </c>
      <c r="D7" s="3"/>
      <c r="E7" s="3"/>
    </row>
    <row r="8" spans="1:3" ht="15">
      <c r="A8" s="4"/>
      <c r="C8" s="1"/>
    </row>
    <row r="9" spans="1:5" ht="15">
      <c r="A9" s="3"/>
      <c r="B9" s="15" t="s">
        <v>89</v>
      </c>
      <c r="C9" s="14"/>
      <c r="D9" s="3"/>
      <c r="E9" s="3"/>
    </row>
    <row r="10" spans="1:5" ht="15">
      <c r="A10" s="3">
        <v>4</v>
      </c>
      <c r="B10" s="11" t="s">
        <v>120</v>
      </c>
      <c r="C10" s="21">
        <f>BASIC!E6</f>
        <v>10</v>
      </c>
      <c r="D10" s="82"/>
      <c r="E10" s="3"/>
    </row>
    <row r="11" spans="1:5" ht="15">
      <c r="A11" s="3">
        <v>5</v>
      </c>
      <c r="B11" s="11" t="s">
        <v>121</v>
      </c>
      <c r="C11" s="21" t="str">
        <f>BASIC!L6</f>
        <v>100-1%</v>
      </c>
      <c r="D11" s="82"/>
      <c r="E11" s="3"/>
    </row>
    <row r="12" spans="1:3" ht="15">
      <c r="A12" s="4"/>
      <c r="C12" s="1"/>
    </row>
    <row r="13" spans="1:5" ht="15">
      <c r="A13" s="3"/>
      <c r="B13" s="15" t="s">
        <v>91</v>
      </c>
      <c r="C13" s="14"/>
      <c r="D13" s="3"/>
      <c r="E13" s="3"/>
    </row>
    <row r="14" spans="1:5" ht="15">
      <c r="A14" s="3">
        <v>6</v>
      </c>
      <c r="B14" s="11" t="s">
        <v>122</v>
      </c>
      <c r="C14" s="21">
        <f>BASIC!F6</f>
        <v>400</v>
      </c>
      <c r="D14" s="82"/>
      <c r="E14" s="3"/>
    </row>
    <row r="15" spans="1:5" ht="15">
      <c r="A15" s="3">
        <v>7</v>
      </c>
      <c r="B15" s="11" t="s">
        <v>123</v>
      </c>
      <c r="C15" s="21">
        <f>BASIC!M6</f>
        <v>30</v>
      </c>
      <c r="D15" s="82"/>
      <c r="E15" s="3"/>
    </row>
    <row r="16" spans="1:5" ht="15">
      <c r="A16" s="3">
        <v>8</v>
      </c>
      <c r="B16" s="11" t="s">
        <v>212</v>
      </c>
      <c r="C16" s="21" t="s">
        <v>104</v>
      </c>
      <c r="D16" s="82"/>
      <c r="E16" s="3"/>
    </row>
    <row r="17" spans="1:5" ht="15">
      <c r="A17" s="3">
        <v>9</v>
      </c>
      <c r="B17" s="11" t="s">
        <v>92</v>
      </c>
      <c r="C17" s="21" t="s">
        <v>176</v>
      </c>
      <c r="D17" s="82"/>
      <c r="E17" s="3"/>
    </row>
    <row r="18" spans="1:5" ht="15">
      <c r="A18" s="3">
        <v>10</v>
      </c>
      <c r="B18" s="11" t="s">
        <v>124</v>
      </c>
      <c r="C18" s="21" t="s">
        <v>108</v>
      </c>
      <c r="D18" s="82"/>
      <c r="E18" s="3"/>
    </row>
    <row r="19" spans="1:5" ht="15">
      <c r="A19" s="3">
        <v>11</v>
      </c>
      <c r="B19" s="11" t="s">
        <v>125</v>
      </c>
      <c r="C19" s="21" t="s">
        <v>110</v>
      </c>
      <c r="D19" s="82"/>
      <c r="E19" s="3"/>
    </row>
    <row r="20" spans="1:5" ht="15">
      <c r="A20" s="3">
        <v>12</v>
      </c>
      <c r="B20" s="11" t="s">
        <v>126</v>
      </c>
      <c r="C20" s="21" t="s">
        <v>110</v>
      </c>
      <c r="D20" s="82"/>
      <c r="E20" s="3"/>
    </row>
    <row r="21" spans="1:5" ht="15">
      <c r="A21" s="3">
        <v>13</v>
      </c>
      <c r="B21" s="11" t="s">
        <v>210</v>
      </c>
      <c r="C21" s="21" t="str">
        <f>BASIC!D6</f>
        <v xml:space="preserve"> 5-7</v>
      </c>
      <c r="D21" s="82"/>
      <c r="E21" s="3"/>
    </row>
    <row r="22" spans="1:5" ht="15">
      <c r="A22" s="3">
        <v>14</v>
      </c>
      <c r="B22" s="11" t="s">
        <v>211</v>
      </c>
      <c r="C22" s="21" t="str">
        <f>C21</f>
        <v xml:space="preserve"> 5-7</v>
      </c>
      <c r="D22" s="82"/>
      <c r="E22" s="3"/>
    </row>
    <row r="23" spans="1:5" ht="15">
      <c r="A23" s="3">
        <v>15</v>
      </c>
      <c r="B23" s="11" t="s">
        <v>133</v>
      </c>
      <c r="C23" s="21">
        <f>BASIC!G6</f>
        <v>15000</v>
      </c>
      <c r="D23" s="82"/>
      <c r="E23" s="3"/>
    </row>
    <row r="24" spans="1:5" ht="15">
      <c r="A24" s="3">
        <v>16</v>
      </c>
      <c r="B24" s="11" t="s">
        <v>129</v>
      </c>
      <c r="C24" s="22">
        <f>BASIC!N6</f>
        <v>30</v>
      </c>
      <c r="D24" s="82"/>
      <c r="E24" s="3"/>
    </row>
    <row r="25" spans="1:3" ht="15">
      <c r="A25" s="4"/>
      <c r="C25" s="1"/>
    </row>
    <row r="26" spans="1:5" ht="15">
      <c r="A26" s="3"/>
      <c r="B26" s="15" t="s">
        <v>93</v>
      </c>
      <c r="C26" s="14"/>
      <c r="D26" s="3"/>
      <c r="E26" s="3"/>
    </row>
    <row r="27" spans="1:5" ht="15">
      <c r="A27" s="3">
        <v>17</v>
      </c>
      <c r="B27" s="11" t="s">
        <v>130</v>
      </c>
      <c r="C27" s="21" t="s">
        <v>99</v>
      </c>
      <c r="D27" s="82"/>
      <c r="E27" s="3"/>
    </row>
    <row r="28" spans="1:5" ht="15">
      <c r="A28" s="3">
        <v>18</v>
      </c>
      <c r="B28" s="11" t="s">
        <v>131</v>
      </c>
      <c r="C28" s="21" t="s">
        <v>111</v>
      </c>
      <c r="D28" s="82"/>
      <c r="E28" s="3"/>
    </row>
    <row r="29" spans="1:5" ht="15">
      <c r="A29" s="3">
        <v>19</v>
      </c>
      <c r="B29" s="11" t="s">
        <v>132</v>
      </c>
      <c r="C29" s="21" t="s">
        <v>94</v>
      </c>
      <c r="D29" s="82"/>
      <c r="E29" s="3"/>
    </row>
    <row r="32" ht="15">
      <c r="D32" s="18"/>
    </row>
  </sheetData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8A51F-E006-480A-AD8D-D1E026BF5AD0}">
  <dimension ref="A1:E32"/>
  <sheetViews>
    <sheetView workbookViewId="0" topLeftCell="A1">
      <selection activeCell="D27" activeCellId="3" sqref="C5:C7 D10:D11 D14:D24 D27:D29"/>
    </sheetView>
  </sheetViews>
  <sheetFormatPr defaultColWidth="9.140625" defaultRowHeight="15"/>
  <cols>
    <col min="1" max="1" width="11.28125" style="0" customWidth="1"/>
    <col min="2" max="2" width="75.57421875" style="0" customWidth="1"/>
    <col min="3" max="3" width="18.8515625" style="0" bestFit="1" customWidth="1"/>
    <col min="4" max="4" width="24.140625" style="4" customWidth="1"/>
    <col min="5" max="5" width="21.28125" style="4" customWidth="1"/>
  </cols>
  <sheetData>
    <row r="1" spans="1:3" ht="46.5">
      <c r="A1" s="12" t="s">
        <v>18</v>
      </c>
      <c r="B1" s="13" t="s">
        <v>97</v>
      </c>
      <c r="C1" s="4"/>
    </row>
    <row r="2" spans="1:5" ht="15">
      <c r="A2" s="14" t="s">
        <v>80</v>
      </c>
      <c r="B2" s="15" t="s">
        <v>81</v>
      </c>
      <c r="C2" s="14" t="s">
        <v>82</v>
      </c>
      <c r="D2" s="16" t="s">
        <v>83</v>
      </c>
      <c r="E2" s="16" t="s">
        <v>179</v>
      </c>
    </row>
    <row r="4" spans="1:5" ht="15">
      <c r="A4" s="3"/>
      <c r="B4" s="15" t="s">
        <v>84</v>
      </c>
      <c r="C4" s="17"/>
      <c r="D4" s="3"/>
      <c r="E4" s="3"/>
    </row>
    <row r="5" spans="1:5" ht="15">
      <c r="A5" s="3">
        <v>1</v>
      </c>
      <c r="B5" s="11" t="s">
        <v>85</v>
      </c>
      <c r="C5" s="81" t="s">
        <v>86</v>
      </c>
      <c r="D5" s="3"/>
      <c r="E5" s="3"/>
    </row>
    <row r="6" spans="1:5" ht="15">
      <c r="A6" s="3">
        <v>2</v>
      </c>
      <c r="B6" s="11" t="s">
        <v>87</v>
      </c>
      <c r="C6" s="81" t="s">
        <v>86</v>
      </c>
      <c r="D6" s="3"/>
      <c r="E6" s="3"/>
    </row>
    <row r="7" spans="1:5" ht="15">
      <c r="A7" s="3">
        <v>3</v>
      </c>
      <c r="B7" s="11" t="s">
        <v>88</v>
      </c>
      <c r="C7" s="81" t="s">
        <v>86</v>
      </c>
      <c r="D7" s="3"/>
      <c r="E7" s="3"/>
    </row>
    <row r="8" spans="1:3" ht="15">
      <c r="A8" s="4"/>
      <c r="C8" s="18"/>
    </row>
    <row r="9" spans="1:5" ht="15">
      <c r="A9" s="3"/>
      <c r="B9" s="15" t="s">
        <v>89</v>
      </c>
      <c r="C9" s="19"/>
      <c r="D9" s="3"/>
      <c r="E9" s="3"/>
    </row>
    <row r="10" spans="1:5" ht="15">
      <c r="A10" s="3">
        <v>4</v>
      </c>
      <c r="B10" s="11" t="s">
        <v>120</v>
      </c>
      <c r="C10" s="16">
        <f>BASIC!E7</f>
        <v>25</v>
      </c>
      <c r="D10" s="82"/>
      <c r="E10" s="3"/>
    </row>
    <row r="11" spans="1:5" ht="15">
      <c r="A11" s="3">
        <v>5</v>
      </c>
      <c r="B11" s="11" t="s">
        <v>121</v>
      </c>
      <c r="C11" s="16" t="str">
        <f>BASIC!L7</f>
        <v>100-1%</v>
      </c>
      <c r="D11" s="82"/>
      <c r="E11" s="3"/>
    </row>
    <row r="12" spans="1:3" ht="15">
      <c r="A12" s="4"/>
      <c r="C12" s="18"/>
    </row>
    <row r="13" spans="1:5" ht="15">
      <c r="A13" s="3"/>
      <c r="B13" s="15" t="s">
        <v>91</v>
      </c>
      <c r="C13" s="19"/>
      <c r="D13" s="3"/>
      <c r="E13" s="3"/>
    </row>
    <row r="14" spans="1:5" ht="15">
      <c r="A14" s="3">
        <v>6</v>
      </c>
      <c r="B14" s="11" t="s">
        <v>122</v>
      </c>
      <c r="C14" s="16">
        <f>BASIC!F7</f>
        <v>1000</v>
      </c>
      <c r="D14" s="82"/>
      <c r="E14" s="3"/>
    </row>
    <row r="15" spans="1:5" ht="15">
      <c r="A15" s="3">
        <v>7</v>
      </c>
      <c r="B15" s="11" t="s">
        <v>123</v>
      </c>
      <c r="C15" s="16">
        <f>BASIC!M7</f>
        <v>40</v>
      </c>
      <c r="D15" s="82"/>
      <c r="E15" s="3"/>
    </row>
    <row r="16" spans="1:5" ht="15">
      <c r="A16" s="3">
        <v>8</v>
      </c>
      <c r="B16" s="11" t="s">
        <v>212</v>
      </c>
      <c r="C16" s="16" t="s">
        <v>104</v>
      </c>
      <c r="D16" s="82"/>
      <c r="E16" s="3"/>
    </row>
    <row r="17" spans="1:5" ht="15">
      <c r="A17" s="3">
        <v>9</v>
      </c>
      <c r="B17" s="11" t="s">
        <v>92</v>
      </c>
      <c r="C17" s="16" t="s">
        <v>176</v>
      </c>
      <c r="D17" s="82"/>
      <c r="E17" s="3"/>
    </row>
    <row r="18" spans="1:5" ht="15">
      <c r="A18" s="3">
        <v>10</v>
      </c>
      <c r="B18" s="11" t="s">
        <v>124</v>
      </c>
      <c r="C18" s="16" t="s">
        <v>108</v>
      </c>
      <c r="D18" s="82"/>
      <c r="E18" s="3"/>
    </row>
    <row r="19" spans="1:5" ht="15">
      <c r="A19" s="3">
        <v>11</v>
      </c>
      <c r="B19" s="11" t="s">
        <v>125</v>
      </c>
      <c r="C19" s="16" t="s">
        <v>110</v>
      </c>
      <c r="D19" s="82"/>
      <c r="E19" s="3"/>
    </row>
    <row r="20" spans="1:5" ht="15">
      <c r="A20" s="3">
        <v>12</v>
      </c>
      <c r="B20" s="11" t="s">
        <v>126</v>
      </c>
      <c r="C20" s="16" t="s">
        <v>110</v>
      </c>
      <c r="D20" s="82"/>
      <c r="E20" s="3"/>
    </row>
    <row r="21" spans="1:5" ht="15">
      <c r="A21" s="3">
        <v>13</v>
      </c>
      <c r="B21" s="11" t="s">
        <v>210</v>
      </c>
      <c r="C21" s="16" t="str">
        <f>BASIC!D7</f>
        <v xml:space="preserve"> 12-17</v>
      </c>
      <c r="D21" s="82"/>
      <c r="E21" s="3"/>
    </row>
    <row r="22" spans="1:5" ht="15">
      <c r="A22" s="3">
        <v>14</v>
      </c>
      <c r="B22" s="11" t="s">
        <v>211</v>
      </c>
      <c r="C22" s="16" t="str">
        <f>C21</f>
        <v xml:space="preserve"> 12-17</v>
      </c>
      <c r="D22" s="82"/>
      <c r="E22" s="3"/>
    </row>
    <row r="23" spans="1:5" ht="15">
      <c r="A23" s="3">
        <v>15</v>
      </c>
      <c r="B23" s="11" t="s">
        <v>133</v>
      </c>
      <c r="C23" s="16">
        <f>BASIC!G7</f>
        <v>8000</v>
      </c>
      <c r="D23" s="82"/>
      <c r="E23" s="3"/>
    </row>
    <row r="24" spans="1:5" ht="15">
      <c r="A24" s="3">
        <v>16</v>
      </c>
      <c r="B24" s="11" t="s">
        <v>129</v>
      </c>
      <c r="C24" s="20">
        <f>BASIC!N7</f>
        <v>30</v>
      </c>
      <c r="D24" s="82"/>
      <c r="E24" s="3"/>
    </row>
    <row r="25" spans="1:3" ht="15">
      <c r="A25" s="4"/>
      <c r="C25" s="18"/>
    </row>
    <row r="26" spans="1:5" ht="15">
      <c r="A26" s="3"/>
      <c r="B26" s="15" t="s">
        <v>93</v>
      </c>
      <c r="C26" s="19"/>
      <c r="D26" s="3"/>
      <c r="E26" s="3"/>
    </row>
    <row r="27" spans="1:5" ht="15">
      <c r="A27" s="3">
        <v>17</v>
      </c>
      <c r="B27" s="11" t="s">
        <v>130</v>
      </c>
      <c r="C27" s="16" t="s">
        <v>99</v>
      </c>
      <c r="D27" s="82"/>
      <c r="E27" s="3"/>
    </row>
    <row r="28" spans="1:5" ht="15">
      <c r="A28" s="3">
        <v>18</v>
      </c>
      <c r="B28" s="11" t="s">
        <v>131</v>
      </c>
      <c r="C28" s="16" t="s">
        <v>111</v>
      </c>
      <c r="D28" s="82"/>
      <c r="E28" s="3"/>
    </row>
    <row r="29" spans="1:5" ht="15">
      <c r="A29" s="3">
        <v>19</v>
      </c>
      <c r="B29" s="11" t="s">
        <v>132</v>
      </c>
      <c r="C29" s="16" t="s">
        <v>94</v>
      </c>
      <c r="D29" s="82"/>
      <c r="E29" s="3"/>
    </row>
    <row r="32" ht="15">
      <c r="D32" s="18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Lubomír Mudroň</dc:creator>
  <cp:keywords/>
  <dc:description/>
  <cp:lastModifiedBy>Kaiserová Eva</cp:lastModifiedBy>
  <dcterms:created xsi:type="dcterms:W3CDTF">2022-08-29T14:32:50Z</dcterms:created>
  <dcterms:modified xsi:type="dcterms:W3CDTF">2022-12-06T05:54:32Z</dcterms:modified>
  <cp:category/>
  <cp:version/>
  <cp:contentType/>
  <cp:contentStatus/>
</cp:coreProperties>
</file>