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29040" windowHeight="15840" tabRatio="500" activeTab="0"/>
  </bookViews>
  <sheets>
    <sheet name="List1" sheetId="1" r:id="rId1"/>
    <sheet name="List2" sheetId="2" r:id="rId2"/>
    <sheet name="List3" sheetId="3" r:id="rId3"/>
  </sheets>
  <definedNames>
    <definedName name="celkembezdph">'List1'!$E$36</definedName>
    <definedName name="celkemzařízení">'List1'!#REF!</definedName>
    <definedName name="_xlnm.Print_Area" localSheetId="0">'List1'!$A$1:$E$41</definedName>
    <definedName name="prace">'List1'!$E$24:$E$26</definedName>
  </definedNames>
  <calcPr calcId="191029"/>
  <extLst/>
</workbook>
</file>

<file path=xl/sharedStrings.xml><?xml version="1.0" encoding="utf-8"?>
<sst xmlns="http://schemas.openxmlformats.org/spreadsheetml/2006/main" count="46" uniqueCount="45">
  <si>
    <r>
      <rPr>
        <b/>
        <sz val="12"/>
        <color rgb="FF404040"/>
        <rFont val="Calibri"/>
        <family val="2"/>
      </rPr>
      <t>Cenová specifikace signalizačního systému</t>
    </r>
    <r>
      <rPr>
        <b/>
        <sz val="12"/>
        <rFont val="Calibri"/>
        <family val="2"/>
      </rPr>
      <t xml:space="preserve"> Sestra Pacient</t>
    </r>
  </si>
  <si>
    <r>
      <rPr>
        <b/>
        <sz val="10"/>
        <color rgb="FF3366FF"/>
        <rFont val="Calibri"/>
        <family val="2"/>
      </rPr>
      <t xml:space="preserve">SERVER
</t>
    </r>
    <r>
      <rPr>
        <sz val="9"/>
        <color rgb="FF333333"/>
        <rFont val="Calibri"/>
        <family val="2"/>
      </rPr>
      <t>Centrální jednotka řídící provoz systému. Rádiovou komunikaci zajišťují radiové jednotky které jsou připojeny přes sběrnici RS485 resp. LAN.
SERVER je tvořen průmyslovým počítačem, pro max. spolehlivost je vybaven SD kartou (industrial grade) místo hardisku.
Hlavní funkce (mimo jiné):
• archivace provozu (volitelně denně/týdně/měsíčně) do csv souborů
• nastavení denních/nočních/víkendových služeb s rozdílným směrováním alarmů
• vytváření skupin příjemců alarmů
• eskalace alarmů na další příjemce, když první skupina nereaguje
• možnost registrace času příchodu a odchodu přivolaného pracovníka
• registrace provedených úkonů
• emailové nebo SMS notifikace v případě nevyřízených alarmů
• dálková správa a diagnostika
• automatické zálohování na FTP server
• Automatický dohled nad všemi komponenty systému
Je připojen k počítačové síti LAN (Ethernet). Spravuje se přes webové rozhraní v českém jazyce. Základní kapacitu 60 vysílačů lze dále rozšiřovat.</t>
    </r>
  </si>
  <si>
    <t>Licence pro zvýšení kapacity na 135 rádiových modulů, vysílačů</t>
  </si>
  <si>
    <r>
      <rPr>
        <b/>
        <sz val="11"/>
        <color rgb="FF3366FF"/>
        <rFont val="Calibri"/>
        <family val="2"/>
      </rPr>
      <t xml:space="preserve">Licence VIZUALIZACE ALARMŮ NA OBRAZOVCE
</t>
    </r>
    <r>
      <rPr>
        <b/>
        <sz val="10"/>
        <color rgb="FF3366FF"/>
        <rFont val="Calibri"/>
        <family val="2"/>
      </rPr>
      <t xml:space="preserve">SW Modul pro zobrazení alarmů a jejich stavu na velkoplošných obrazovkách a mapových podkladech.
</t>
    </r>
    <r>
      <rPr>
        <sz val="10"/>
        <color rgb="FF262626"/>
        <rFont val="Calibri"/>
        <family val="2"/>
      </rPr>
      <t xml:space="preserve">Obrazovky lze umístit v sesternách, na chodbách, či využít stávající PC.
</t>
    </r>
    <r>
      <rPr>
        <sz val="10"/>
        <color rgb="FF000000"/>
        <rFont val="Calibri"/>
        <family val="2"/>
      </rPr>
      <t xml:space="preserve">Zahrnuje aktualizaci aplikace Server na nejnovější verzi a doplnění sw licence pro vizualizaci alarmů na obrazovce. Neomezený počet zobrazujících obrazovek. Nezahrnuje případnou dodávku velkoplošných obrazovek nebo PC. </t>
    </r>
  </si>
  <si>
    <r>
      <rPr>
        <b/>
        <sz val="11"/>
        <color rgb="FF3366FF"/>
        <rFont val="Calibri"/>
        <family val="2"/>
      </rPr>
      <t xml:space="preserve">Monitor 24" , vhodný pro provoz 24/7
</t>
    </r>
    <r>
      <rPr>
        <sz val="9"/>
        <color rgb="FF333333"/>
        <rFont val="Calibri"/>
        <family val="2"/>
      </rPr>
      <t>Pro zobrazení alarmů
Včetně minipočítače pro zobrazení alarmů na monitoru
Včetně VESA držáku na zeď
Vyžaduje zásuvku 230V a přípojku LAN Ehternet s PoE</t>
    </r>
  </si>
  <si>
    <r>
      <rPr>
        <b/>
        <sz val="10"/>
        <color rgb="FF3366FF"/>
        <rFont val="Calibri"/>
        <family val="2"/>
      </rPr>
      <t xml:space="preserve">Kapesní jednotka - pager
</t>
    </r>
    <r>
      <rPr>
        <sz val="9"/>
        <color rgb="FF333333"/>
        <rFont val="Calibri"/>
        <family val="2"/>
      </rPr>
      <t>Slouží k příjmu volání především z poplachových tlačítek, ale i dalších zařízení ze sortimentu výrobce.
Příjem zprávy je indikován akustickou a vibrační signalizací a zároveň je na barevném displeji zobrazena informace o volajícím (např. číslo pokoje a lůžka, nebo jméno). Pokud jsou v systému použity moduly antén  a náramky  RFID, lze sdělit i místo, odkud pacient volá.
Z přístroje pageru lze přivolat asistenci jiné sestry, která je také vybavena pagerem, nebo např. spustit akustickou či jinou signalizaci v případě nebezpečí. 
V kombinaci s náramkovými tlačítky RFID dokáže sledovat, zda a za jak dlouho došla sestra (pečovatelka) ke klientovi.
Je malý (100x48x21mm) a lehký (jen 60g včetně akumulátoru).</t>
    </r>
  </si>
  <si>
    <r>
      <rPr>
        <b/>
        <sz val="10"/>
        <color rgb="FF3366FF"/>
        <rFont val="Calibri"/>
        <family val="2"/>
      </rPr>
      <t xml:space="preserve">Nabíjecí stojánek pro kapesní jednotku pager
</t>
    </r>
    <r>
      <rPr>
        <sz val="9"/>
        <color rgb="FF333333"/>
        <rFont val="Calibri"/>
        <family val="2"/>
      </rPr>
      <t>Pro dobíjení kapesní jednotky je vhodnější, než standardně dodávaný nabíjecí adaptér 230V. Mimo jiné proto, že poskytuje stanovené místo, kam se kapesní jednotka ukládá, pokud není zrovna používána a personál ji tak vždy snadno najde. Stojánky lze v případě více jednotek Trex2G na jednom pracovišti seskupit do nabíjecí stanice s více pozicemi.</t>
    </r>
  </si>
  <si>
    <r>
      <rPr>
        <b/>
        <sz val="10"/>
        <color rgb="FF3366FF"/>
        <rFont val="Calibri"/>
        <family val="2"/>
      </rPr>
      <t xml:space="preserve">Ochranné pouzdro pro kapesní jednotku pager
</t>
    </r>
    <r>
      <rPr>
        <sz val="9"/>
        <rFont val="Calibri"/>
        <family val="2"/>
      </rPr>
      <t>Poskytuje zvýšenou ochranu při každodenním používání.</t>
    </r>
  </si>
  <si>
    <r>
      <rPr>
        <b/>
        <sz val="10"/>
        <color rgb="FF3366FF"/>
        <rFont val="Calibri"/>
        <family val="2"/>
      </rPr>
      <t xml:space="preserve">Základnová stanice přijímače připojená po Ethernetu
</t>
    </r>
    <r>
      <rPr>
        <sz val="9"/>
        <color rgb="FF333333"/>
        <rFont val="Calibri"/>
        <family val="2"/>
      </rPr>
      <t>Slouží k vytvoření buňkové sítě pokrývající objekt radiovým signálem. Připojuje se pomocí místní počítačové sítě LAN Ethernet. Napájení je dálkové pomocí PoE nebo místní napájecím zásuvkovým adaptérem. Díky komunikaci po LAN lze s pomocí tohoto modulu zajistit pokrytí signálem i více objektů.</t>
    </r>
  </si>
  <si>
    <r>
      <rPr>
        <b/>
        <sz val="10"/>
        <color rgb="FF3366FF"/>
        <rFont val="Calibri"/>
        <family val="2"/>
      </rPr>
      <t xml:space="preserve">audio - GSM modul
</t>
    </r>
    <r>
      <rPr>
        <sz val="9"/>
        <rFont val="Calibri"/>
        <family val="2"/>
      </rPr>
      <t>Umožňuje odesílat alarmy pomocí SMS zpráv na mobilní telefony. Vhodný např. pro upozornění vedoucích, pokud dochází k nevyřízeným voláním, nebo pro odeslání technických alarmů správci systému.</t>
    </r>
  </si>
  <si>
    <r>
      <rPr>
        <b/>
        <sz val="10"/>
        <color rgb="FF3366FF"/>
        <rFont val="Calibri"/>
        <family val="2"/>
      </rPr>
      <t xml:space="preserve">Náramek s tísňovým tlačítkem
</t>
    </r>
    <r>
      <rPr>
        <sz val="9"/>
        <color rgb="FF333333"/>
        <rFont val="Calibri"/>
        <family val="2"/>
      </rPr>
      <t xml:space="preserve">Slouží pro přivolání sestry. Nosí se jako náramkové hodinky (což je obvykle nejpraktičtější), nebo zavěšený na krku. Za šňůrku může též viset nad lůžkem v dosahu ležícího. Je napájen knoflíkovou baterií s </t>
    </r>
    <r>
      <rPr>
        <b/>
        <sz val="9"/>
        <color rgb="FF333333"/>
        <rFont val="Calibri"/>
        <family val="2"/>
      </rPr>
      <t>životností 5-7 let</t>
    </r>
    <r>
      <rPr>
        <sz val="9"/>
        <color rgb="FF333333"/>
        <rFont val="Calibri"/>
        <family val="2"/>
      </rPr>
      <t xml:space="preserve">. Je </t>
    </r>
    <r>
      <rPr>
        <b/>
        <sz val="9"/>
        <color rgb="FF333333"/>
        <rFont val="Calibri"/>
        <family val="2"/>
      </rPr>
      <t>vodotěsný</t>
    </r>
    <r>
      <rPr>
        <sz val="9"/>
        <color rgb="FF333333"/>
        <rFont val="Calibri"/>
        <family val="2"/>
      </rPr>
      <t xml:space="preserve"> a mechanicky odolný a také malý a lehký (</t>
    </r>
    <r>
      <rPr>
        <b/>
        <sz val="9"/>
        <color rgb="FF333333"/>
        <rFont val="Calibri"/>
        <family val="2"/>
      </rPr>
      <t>jen 16g</t>
    </r>
    <r>
      <rPr>
        <sz val="9"/>
        <color rgb="FF333333"/>
        <rFont val="Calibri"/>
        <family val="2"/>
      </rPr>
      <t xml:space="preserve">), takže se velmi snadno nosí. Vrchní kryt a baterie jsou uživatelsky vyměnitelné. </t>
    </r>
  </si>
  <si>
    <r>
      <rPr>
        <b/>
        <sz val="10"/>
        <color rgb="FF3366FF"/>
        <rFont val="Calibri"/>
        <family val="2"/>
      </rPr>
      <t xml:space="preserve">Náramek s RFID přijímačem a detekcí absence pohybu, funkcí Prezence a dohledem nad klienty s demencí (opuštění prostoru) 
</t>
    </r>
    <r>
      <rPr>
        <sz val="9"/>
        <color rgb="FF333333"/>
        <rFont val="Calibri"/>
        <family val="2"/>
      </rPr>
      <t>Vedle běžného přivolání má další funkce, jako detekci nečinnosti, možnost registrace Prezence pracovníka u pacienta a také automatického spuštění poplachu, pokud se klient s demencí přiblíží do prostor, kam nemá mít přístup, jako například vchodové dveře apod. (nutné použít modul antén)
Náramek ID může sloužit podobně jako běžný náramek i k přivolání pomoci stisknutím tlačítka. Pokud jsou v objektu rozmístěny moduly Antén, obsahuje volání i informaci o přibližné poloze klienta. Tlačítko je možné v případě potřeby u dezorientovaných klientů deaktivovat. Náramek ID obsahuje také detektor pohybu a je schopné upozornit, pokud se uživatel dlouho nehýbe. Vrchní kryt a baterie jsou uživatelsky vyměnitelné.</t>
    </r>
  </si>
  <si>
    <r>
      <rPr>
        <b/>
        <sz val="10"/>
        <color rgb="FF3366FF"/>
        <rFont val="Calibri"/>
        <family val="2"/>
      </rPr>
      <t xml:space="preserve"> Náramkové tlačítko s detekcí pádu
</t>
    </r>
    <r>
      <rPr>
        <sz val="9"/>
        <color rgb="FF262626"/>
        <rFont val="Calibri"/>
        <family val="2"/>
      </rPr>
      <t>Náramkové tlačítko  FALL slouží obdobně jako obyčejný náramek pro přivolání pomoci. Navíc má zabudovaný detektor pádu, takže může automaticky upozornit, pokud dojde pádu na zem.
Nosí se jako náramkové hodinky. Má velmi malou hmotnost (16g) a příjemný pružný řemínek, takže se velmi pohodlně nosí. Při navlékání není nutné rozepínat sponu, což může starým lidem činit potíže. Spona řemínku je plochá a netlačí do ruky.
Pokud je to účelné, dokáže tlačítko  FALL rozeznat krátké, dlouhé a dvojí stisknutí. Lze tím rozlišit např. urgentnost volání.
Tlačítko  FALL je napájeno knoflíkovou baterií s životností 1 rok.
Je vodotěsné (IP67) a mechanicky odolné.
Má uživatelsky vyměnitelnou baterii i vrchní kryt.</t>
    </r>
  </si>
  <si>
    <r>
      <rPr>
        <b/>
        <sz val="10"/>
        <color rgb="FF3366FF"/>
        <rFont val="Calibri"/>
        <family val="2"/>
      </rPr>
      <t xml:space="preserve">Bezdrátový nástěnný nouzový hlásič se šňůrkou voděodolný IP54
</t>
    </r>
    <r>
      <rPr>
        <sz val="9"/>
        <color rgb="FF333333"/>
        <rFont val="Calibri"/>
        <family val="2"/>
      </rPr>
      <t>Vhodný například do koupelen, wc nebo i jako pokojový nástěnný hlásič. Díky dlouhé šňůrce je snadno dosažitelný i ze země, např. po uklouznutí na mokré podlaze, nebo ve sprchovém koutu apod.</t>
    </r>
  </si>
  <si>
    <r>
      <rPr>
        <b/>
        <sz val="10"/>
        <color rgb="FF3366FF"/>
        <rFont val="Calibri"/>
        <family val="2"/>
      </rPr>
      <t xml:space="preserve">Bezdrátový nástěnný nouzový hlásič s tlačítkem a šňůrkou
</t>
    </r>
    <r>
      <rPr>
        <sz val="10"/>
        <color rgb="FF404040"/>
        <rFont val="Calibri"/>
        <family val="2"/>
      </rPr>
      <t>Kombinovaný modul s tlačítkem i táhlem, v</t>
    </r>
    <r>
      <rPr>
        <sz val="9"/>
        <color rgb="FF404040"/>
        <rFont val="Calibri"/>
        <family val="2"/>
      </rPr>
      <t>hodný především do wc a koupelen. Díky dlouhé šňůrce je snadno dosažitelný i ze země, např. po uklouznutí na mokré podlaze, nebo ve sprchovém koutu apod.</t>
    </r>
  </si>
  <si>
    <r>
      <rPr>
        <b/>
        <sz val="10"/>
        <color rgb="FF3366FF"/>
        <rFont val="Calibri"/>
        <family val="2"/>
      </rPr>
      <t xml:space="preserve">Bezdrátové nástěnné tlačítko resetovací
</t>
    </r>
    <r>
      <rPr>
        <sz val="9"/>
        <rFont val="Calibri"/>
        <family val="2"/>
      </rPr>
      <t>Pro manuální resetování alarmu, pro potvrzení příchodu sestry do lokality WC koupelna</t>
    </r>
  </si>
  <si>
    <t>5</t>
  </si>
  <si>
    <r>
      <rPr>
        <b/>
        <sz val="10"/>
        <color rgb="FF3366FF"/>
        <rFont val="Calibri"/>
        <family val="2"/>
      </rPr>
      <t xml:space="preserve">Bzučák
</t>
    </r>
    <r>
      <rPr>
        <sz val="9"/>
        <rFont val="Calibri"/>
        <family val="2"/>
      </rPr>
      <t>Pro zvukovou a vizuální signalizaci alarmu. Vyžaduje trvalé napájení 12V.</t>
    </r>
  </si>
  <si>
    <t>Ostatní</t>
  </si>
  <si>
    <r>
      <rPr>
        <b/>
        <sz val="10"/>
        <color rgb="FF3366FF"/>
        <rFont val="Calibri"/>
        <family val="2"/>
      </rPr>
      <t xml:space="preserve">UPS - nepřerušitelný napájecí zdroj
</t>
    </r>
    <r>
      <rPr>
        <sz val="9"/>
        <color rgb="FF333333"/>
        <rFont val="Calibri"/>
        <family val="2"/>
      </rPr>
      <t>Pro případ vypadku napájení.</t>
    </r>
  </si>
  <si>
    <r>
      <rPr>
        <b/>
        <sz val="10"/>
        <color rgb="FF3366FF"/>
        <rFont val="Calibri"/>
        <family val="2"/>
      </rPr>
      <t xml:space="preserve">LAN rozdvojení 
</t>
    </r>
    <r>
      <rPr>
        <sz val="9"/>
        <color rgb="FF333333"/>
        <rFont val="Calibri"/>
        <family val="2"/>
      </rPr>
      <t>Rozdvojení stávajícího LAN koncového bodu i pro systém Sestra Pacient</t>
    </r>
  </si>
  <si>
    <t xml:space="preserve">Konfigurace a naprogramování komponent systému </t>
  </si>
  <si>
    <t>Instalace a montážní materiál</t>
  </si>
  <si>
    <t xml:space="preserve">Dopravní náklady </t>
  </si>
  <si>
    <t>Dokumentace skutečného provedení</t>
  </si>
  <si>
    <t>CENA CELKEM bez DPH</t>
  </si>
  <si>
    <t>P</t>
  </si>
  <si>
    <t>L</t>
  </si>
  <si>
    <t>SMILE ID</t>
  </si>
  <si>
    <t>PUSH-PULL</t>
  </si>
  <si>
    <t>DPOS</t>
  </si>
  <si>
    <t>1PP</t>
  </si>
  <si>
    <t>1NP</t>
  </si>
  <si>
    <t>2NP</t>
  </si>
  <si>
    <t>3NP</t>
  </si>
  <si>
    <t>4NP</t>
  </si>
  <si>
    <t>jednotka</t>
  </si>
  <si>
    <t>Omítka stěn vnitřní vápenocementová štuková</t>
  </si>
  <si>
    <t>Přesun hmot pro budovy do výšky 12m</t>
  </si>
  <si>
    <t>Lešení lehké pomocné</t>
  </si>
  <si>
    <t>Čištění a mytí ploch</t>
  </si>
  <si>
    <t>Malba Primalex Standard bílá, bez penetrace, 2x</t>
  </si>
  <si>
    <t>Zakrytí předmětů, včetně odstranění, včetně dodávky folie tl. 0,04mm</t>
  </si>
  <si>
    <t>Vysekání rýh pro kabelové vedení ve zdivu cihelném hl.3cm a š. 5cm</t>
  </si>
  <si>
    <t>Jádrové vrtání průměr 50mm, hloubky 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</si>
</sst>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amily val="2"/>
    </font>
    <font>
      <sz val="22"/>
      <color rgb="FF3366FF"/>
      <name val="HoratioDBol"/>
      <family val="2"/>
    </font>
    <font>
      <sz val="7"/>
      <color rgb="FF3366FF"/>
      <name val="HoratioDBol"/>
      <family val="2"/>
    </font>
    <font>
      <b/>
      <sz val="12"/>
      <color rgb="FF404040"/>
      <name val="Calibri"/>
      <family val="2"/>
    </font>
    <font>
      <b/>
      <sz val="12"/>
      <name val="Calibri"/>
      <family val="2"/>
    </font>
    <font>
      <sz val="12"/>
      <color rgb="FF808080"/>
      <name val="Arial Rounded MT Bold"/>
      <family val="2"/>
    </font>
    <font>
      <b/>
      <sz val="10"/>
      <color rgb="FF3366FF"/>
      <name val="Calibri"/>
      <family val="2"/>
    </font>
    <font>
      <sz val="9"/>
      <color rgb="FF333333"/>
      <name val="Calibri"/>
      <family val="2"/>
    </font>
    <font>
      <sz val="10"/>
      <name val="Calibri"/>
      <family val="2"/>
    </font>
    <font>
      <b/>
      <sz val="11"/>
      <color rgb="FF3366FF"/>
      <name val="Calibri"/>
      <family val="2"/>
    </font>
    <font>
      <sz val="10"/>
      <color rgb="FF262626"/>
      <name val="Calibri"/>
      <family val="2"/>
    </font>
    <font>
      <sz val="10"/>
      <color rgb="FF000000"/>
      <name val="Calibri"/>
      <family val="2"/>
    </font>
    <font>
      <sz val="9"/>
      <name val="Calibri"/>
      <family val="2"/>
    </font>
    <font>
      <b/>
      <sz val="9"/>
      <color rgb="FF333333"/>
      <name val="Calibri"/>
      <family val="2"/>
    </font>
    <font>
      <sz val="9"/>
      <color rgb="FF262626"/>
      <name val="Calibri"/>
      <family val="2"/>
    </font>
    <font>
      <sz val="10"/>
      <color rgb="FF404040"/>
      <name val="Calibri"/>
      <family val="2"/>
    </font>
    <font>
      <sz val="9"/>
      <color rgb="FF404040"/>
      <name val="Calibri"/>
      <family val="2"/>
    </font>
    <font>
      <sz val="10"/>
      <color rgb="FF333333"/>
      <name val="Calibri"/>
      <family val="2"/>
    </font>
    <font>
      <b/>
      <sz val="10"/>
      <color rgb="FF333333"/>
      <name val="Calibri"/>
      <family val="2"/>
    </font>
    <font>
      <sz val="10"/>
      <color rgb="FF333333"/>
      <name val="Arial"/>
      <family val="2"/>
    </font>
  </fonts>
  <fills count="2">
    <fill>
      <patternFill/>
    </fill>
    <fill>
      <patternFill patternType="gray125"/>
    </fill>
  </fills>
  <borders count="8">
    <border>
      <left/>
      <right/>
      <top/>
      <bottom/>
      <diagonal/>
    </border>
    <border>
      <left/>
      <right/>
      <top/>
      <bottom style="thick">
        <color rgb="FF3366FF"/>
      </bottom>
    </border>
    <border>
      <left/>
      <right/>
      <top style="thick">
        <color rgb="FF3366FF"/>
      </top>
      <bottom/>
    </border>
    <border>
      <left/>
      <right/>
      <top/>
      <bottom style="thin">
        <color rgb="FF808080"/>
      </bottom>
    </border>
    <border>
      <left style="thin">
        <color rgb="FF808080"/>
      </left>
      <right style="thin">
        <color rgb="FF808080"/>
      </right>
      <top style="thin">
        <color rgb="FF808080"/>
      </top>
      <bottom style="thin">
        <color rgb="FF808080"/>
      </bottom>
    </border>
    <border>
      <left style="thin">
        <color rgb="FF808080"/>
      </left>
      <right style="thin">
        <color rgb="FF808080"/>
      </right>
      <top/>
      <bottom style="thin">
        <color rgb="FF808080"/>
      </bottom>
    </border>
    <border>
      <left style="medium">
        <color rgb="FF808080"/>
      </left>
      <right style="thin">
        <color rgb="FF808080"/>
      </right>
      <top style="medium">
        <color rgb="FF808080"/>
      </top>
      <bottom/>
    </border>
    <border>
      <left/>
      <right/>
      <top style="thin">
        <color rgb="FF808080"/>
      </top>
      <bottom style="thin">
        <color rgb="FF80808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34">
    <xf numFmtId="0" fontId="0" fillId="0" borderId="0" xfId="0"/>
    <xf numFmtId="0" fontId="1" fillId="0" borderId="1" xfId="0" applyFont="1" applyBorder="1"/>
    <xf numFmtId="0" fontId="2" fillId="0" borderId="2" xfId="0" applyFont="1" applyBorder="1" applyAlignment="1">
      <alignment horizontal="right" vertical="top"/>
    </xf>
    <xf numFmtId="0" fontId="3" fillId="0" borderId="0" xfId="0" applyFont="1" applyAlignment="1">
      <alignment horizontal="lef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vertical="center" wrapText="1"/>
    </xf>
    <xf numFmtId="4" fontId="8" fillId="0" borderId="4" xfId="0" applyNumberFormat="1" applyFont="1" applyBorder="1" applyAlignment="1">
      <alignment horizontal="right" vertical="center"/>
    </xf>
    <xf numFmtId="0" fontId="8" fillId="0" borderId="4" xfId="0" applyFont="1" applyBorder="1" applyAlignment="1">
      <alignment horizontal="center" vertical="center"/>
    </xf>
    <xf numFmtId="0" fontId="5" fillId="0" borderId="5" xfId="0" applyFont="1" applyBorder="1" applyAlignment="1">
      <alignment horizontal="center" vertical="center"/>
    </xf>
    <xf numFmtId="0" fontId="0" fillId="0" borderId="4" xfId="0" applyBorder="1"/>
    <xf numFmtId="0" fontId="9" fillId="0" borderId="4" xfId="0" applyFont="1" applyBorder="1" applyAlignment="1">
      <alignment vertical="center" wrapText="1"/>
    </xf>
    <xf numFmtId="0" fontId="5" fillId="0" borderId="6" xfId="0" applyFont="1" applyBorder="1" applyAlignment="1">
      <alignment horizontal="center" vertical="center"/>
    </xf>
    <xf numFmtId="0" fontId="6" fillId="0" borderId="4" xfId="20" applyFont="1" applyBorder="1" applyAlignment="1">
      <alignment vertical="center" wrapText="1"/>
      <protection/>
    </xf>
    <xf numFmtId="0" fontId="8" fillId="0" borderId="4" xfId="0" applyFont="1" applyBorder="1" applyAlignment="1">
      <alignment horizontal="right" vertical="center"/>
    </xf>
    <xf numFmtId="0" fontId="0" fillId="0" borderId="4" xfId="20" applyBorder="1">
      <alignment/>
      <protection/>
    </xf>
    <xf numFmtId="49" fontId="8" fillId="0" borderId="4" xfId="20" applyNumberFormat="1" applyFont="1" applyBorder="1" applyAlignment="1">
      <alignment horizontal="right" vertical="center"/>
      <protection/>
    </xf>
    <xf numFmtId="1" fontId="8" fillId="0" borderId="4" xfId="20" applyNumberFormat="1" applyFont="1" applyBorder="1" applyAlignment="1">
      <alignment horizontal="right" vertical="center"/>
      <protection/>
    </xf>
    <xf numFmtId="0" fontId="17" fillId="0" borderId="7" xfId="0" applyFont="1" applyBorder="1"/>
    <xf numFmtId="0" fontId="0" fillId="0" borderId="7" xfId="0" applyBorder="1"/>
    <xf numFmtId="0" fontId="17" fillId="0" borderId="4" xfId="0" applyFont="1" applyBorder="1"/>
    <xf numFmtId="4" fontId="18" fillId="0" borderId="4" xfId="0" applyNumberFormat="1" applyFont="1" applyBorder="1" applyAlignment="1">
      <alignment horizontal="right" vertical="center"/>
    </xf>
    <xf numFmtId="0" fontId="17" fillId="0" borderId="0" xfId="0" applyFont="1"/>
    <xf numFmtId="0" fontId="19" fillId="0" borderId="0" xfId="0" applyFont="1"/>
    <xf numFmtId="4" fontId="17" fillId="0" borderId="0" xfId="0" applyNumberFormat="1" applyFont="1" applyAlignment="1">
      <alignment horizontal="right" vertical="center"/>
    </xf>
    <xf numFmtId="14" fontId="17" fillId="0" borderId="0" xfId="0" applyNumberFormat="1" applyFont="1" applyAlignment="1">
      <alignment horizontal="left"/>
    </xf>
    <xf numFmtId="4" fontId="8" fillId="0" borderId="0" xfId="0" applyNumberFormat="1" applyFont="1"/>
    <xf numFmtId="0" fontId="8" fillId="0" borderId="0" xfId="0" applyFont="1"/>
    <xf numFmtId="0" fontId="18" fillId="0" borderId="0" xfId="0" applyFont="1"/>
    <xf numFmtId="0" fontId="0" fillId="0" borderId="0" xfId="0" applyFont="1"/>
    <xf numFmtId="0" fontId="17" fillId="0" borderId="4" xfId="0" applyFont="1" applyBorder="1"/>
  </cellXfs>
  <cellStyles count="7">
    <cellStyle name="Normal" xfId="0"/>
    <cellStyle name="Percent" xfId="15"/>
    <cellStyle name="Currency" xfId="16"/>
    <cellStyle name="Currency [0]" xfId="17"/>
    <cellStyle name="Comma" xfId="18"/>
    <cellStyle name="Comma [0]" xfId="19"/>
    <cellStyle name="normální 2" xfId="20"/>
  </cellStyles>
  <dxfs count="1">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62626"/>
      <rgbColor rgb="00993300"/>
      <rgbColor rgb="00993366"/>
      <rgbColor rgb="00404040"/>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20</xdr:row>
      <xdr:rowOff>0</xdr:rowOff>
    </xdr:from>
    <xdr:to>
      <xdr:col>0</xdr:col>
      <xdr:colOff>895350</xdr:colOff>
      <xdr:row>20</xdr:row>
      <xdr:rowOff>0</xdr:rowOff>
    </xdr:to>
    <xdr:pic>
      <xdr:nvPicPr>
        <xdr:cNvPr id="2" name="Picture 8" descr="fall_small"/>
        <xdr:cNvPicPr preferRelativeResize="1">
          <a:picLocks noChangeAspect="1"/>
        </xdr:cNvPicPr>
      </xdr:nvPicPr>
      <xdr:blipFill>
        <a:blip r:embed="rId1"/>
        <a:stretch>
          <a:fillRect/>
        </a:stretch>
      </xdr:blipFill>
      <xdr:spPr>
        <a:xfrm>
          <a:off x="285750" y="18230850"/>
          <a:ext cx="609600" cy="0"/>
        </a:xfrm>
        <a:prstGeom prst="rect">
          <a:avLst/>
        </a:prstGeom>
        <a:ln w="9525">
          <a:noFill/>
        </a:ln>
      </xdr:spPr>
    </xdr:pic>
    <xdr:clientData/>
  </xdr:twoCellAnchor>
  <xdr:twoCellAnchor editAs="oneCell">
    <xdr:from>
      <xdr:col>1</xdr:col>
      <xdr:colOff>3409950</xdr:colOff>
      <xdr:row>37</xdr:row>
      <xdr:rowOff>76200</xdr:rowOff>
    </xdr:from>
    <xdr:to>
      <xdr:col>6</xdr:col>
      <xdr:colOff>485775</xdr:colOff>
      <xdr:row>37</xdr:row>
      <xdr:rowOff>76200</xdr:rowOff>
    </xdr:to>
    <xdr:pic>
      <xdr:nvPicPr>
        <xdr:cNvPr id="3" name="Picture 30" descr="podpis"/>
        <xdr:cNvPicPr preferRelativeResize="1">
          <a:picLocks noChangeAspect="1"/>
        </xdr:cNvPicPr>
      </xdr:nvPicPr>
      <xdr:blipFill>
        <a:blip r:embed="rId2"/>
        <a:stretch>
          <a:fillRect/>
        </a:stretch>
      </xdr:blipFill>
      <xdr:spPr>
        <a:xfrm>
          <a:off x="4400550" y="22050375"/>
          <a:ext cx="3190875" cy="0"/>
        </a:xfrm>
        <a:prstGeom prst="rect">
          <a:avLst/>
        </a:prstGeom>
        <a:ln w="9525">
          <a:noFill/>
        </a:ln>
      </xdr:spPr>
    </xdr:pic>
    <xdr:clientData/>
  </xdr:twoCellAnchor>
  <xdr:twoCellAnchor>
    <xdr:from>
      <xdr:col>0</xdr:col>
      <xdr:colOff>123825</xdr:colOff>
      <xdr:row>8</xdr:row>
      <xdr:rowOff>514350</xdr:rowOff>
    </xdr:from>
    <xdr:to>
      <xdr:col>0</xdr:col>
      <xdr:colOff>800100</xdr:colOff>
      <xdr:row>8</xdr:row>
      <xdr:rowOff>1476375</xdr:rowOff>
    </xdr:to>
    <xdr:pic>
      <xdr:nvPicPr>
        <xdr:cNvPr id="4" name="Obrázek 34" descr="Trex 2G small.jpg"/>
        <xdr:cNvPicPr preferRelativeResize="1">
          <a:picLocks noChangeAspect="1"/>
        </xdr:cNvPicPr>
      </xdr:nvPicPr>
      <xdr:blipFill>
        <a:blip r:embed="rId3"/>
        <a:stretch>
          <a:fillRect/>
        </a:stretch>
      </xdr:blipFill>
      <xdr:spPr>
        <a:xfrm>
          <a:off x="123825" y="6610350"/>
          <a:ext cx="676275" cy="962025"/>
        </a:xfrm>
        <a:prstGeom prst="rect">
          <a:avLst/>
        </a:prstGeom>
        <a:ln w="9525">
          <a:noFill/>
        </a:ln>
      </xdr:spPr>
    </xdr:pic>
    <xdr:clientData/>
  </xdr:twoCellAnchor>
  <xdr:twoCellAnchor editAs="oneCell">
    <xdr:from>
      <xdr:col>0</xdr:col>
      <xdr:colOff>285750</xdr:colOff>
      <xdr:row>41</xdr:row>
      <xdr:rowOff>0</xdr:rowOff>
    </xdr:from>
    <xdr:to>
      <xdr:col>0</xdr:col>
      <xdr:colOff>895350</xdr:colOff>
      <xdr:row>41</xdr:row>
      <xdr:rowOff>0</xdr:rowOff>
    </xdr:to>
    <xdr:pic>
      <xdr:nvPicPr>
        <xdr:cNvPr id="5" name="Picture 8" descr="fall_small"/>
        <xdr:cNvPicPr preferRelativeResize="1">
          <a:picLocks noChangeAspect="1"/>
        </xdr:cNvPicPr>
      </xdr:nvPicPr>
      <xdr:blipFill>
        <a:blip r:embed="rId1"/>
        <a:stretch>
          <a:fillRect/>
        </a:stretch>
      </xdr:blipFill>
      <xdr:spPr>
        <a:xfrm>
          <a:off x="285750" y="22621875"/>
          <a:ext cx="609600" cy="0"/>
        </a:xfrm>
        <a:prstGeom prst="rect">
          <a:avLst/>
        </a:prstGeom>
        <a:ln w="9525">
          <a:noFill/>
        </a:ln>
      </xdr:spPr>
    </xdr:pic>
    <xdr:clientData/>
  </xdr:twoCellAnchor>
  <xdr:twoCellAnchor editAs="oneCell">
    <xdr:from>
      <xdr:col>0</xdr:col>
      <xdr:colOff>285750</xdr:colOff>
      <xdr:row>20</xdr:row>
      <xdr:rowOff>0</xdr:rowOff>
    </xdr:from>
    <xdr:to>
      <xdr:col>0</xdr:col>
      <xdr:colOff>895350</xdr:colOff>
      <xdr:row>20</xdr:row>
      <xdr:rowOff>0</xdr:rowOff>
    </xdr:to>
    <xdr:pic>
      <xdr:nvPicPr>
        <xdr:cNvPr id="6" name="Picture 8" descr="fall_small"/>
        <xdr:cNvPicPr preferRelativeResize="1">
          <a:picLocks noChangeAspect="1"/>
        </xdr:cNvPicPr>
      </xdr:nvPicPr>
      <xdr:blipFill>
        <a:blip r:embed="rId1"/>
        <a:stretch>
          <a:fillRect/>
        </a:stretch>
      </xdr:blipFill>
      <xdr:spPr>
        <a:xfrm>
          <a:off x="285750" y="18230850"/>
          <a:ext cx="609600" cy="0"/>
        </a:xfrm>
        <a:prstGeom prst="rect">
          <a:avLst/>
        </a:prstGeom>
        <a:ln w="9525">
          <a:noFill/>
        </a:ln>
      </xdr:spPr>
    </xdr:pic>
    <xdr:clientData/>
  </xdr:twoCellAnchor>
  <xdr:twoCellAnchor>
    <xdr:from>
      <xdr:col>0</xdr:col>
      <xdr:colOff>228600</xdr:colOff>
      <xdr:row>21</xdr:row>
      <xdr:rowOff>85725</xdr:rowOff>
    </xdr:from>
    <xdr:to>
      <xdr:col>0</xdr:col>
      <xdr:colOff>742950</xdr:colOff>
      <xdr:row>21</xdr:row>
      <xdr:rowOff>590550</xdr:rowOff>
    </xdr:to>
    <xdr:pic>
      <xdr:nvPicPr>
        <xdr:cNvPr id="7" name="Obrázek 68" descr="UPS APC_small.jpg"/>
        <xdr:cNvPicPr preferRelativeResize="1">
          <a:picLocks noChangeAspect="1"/>
        </xdr:cNvPicPr>
      </xdr:nvPicPr>
      <xdr:blipFill>
        <a:blip r:embed="rId4"/>
        <a:stretch>
          <a:fillRect/>
        </a:stretch>
      </xdr:blipFill>
      <xdr:spPr>
        <a:xfrm>
          <a:off x="228600" y="18535650"/>
          <a:ext cx="514350" cy="504825"/>
        </a:xfrm>
        <a:prstGeom prst="rect">
          <a:avLst/>
        </a:prstGeom>
        <a:ln w="9525">
          <a:noFill/>
        </a:ln>
      </xdr:spPr>
    </xdr:pic>
    <xdr:clientData/>
  </xdr:twoCellAnchor>
  <xdr:twoCellAnchor>
    <xdr:from>
      <xdr:col>0</xdr:col>
      <xdr:colOff>238125</xdr:colOff>
      <xdr:row>10</xdr:row>
      <xdr:rowOff>95250</xdr:rowOff>
    </xdr:from>
    <xdr:to>
      <xdr:col>0</xdr:col>
      <xdr:colOff>723900</xdr:colOff>
      <xdr:row>10</xdr:row>
      <xdr:rowOff>561975</xdr:rowOff>
    </xdr:to>
    <xdr:pic>
      <xdr:nvPicPr>
        <xdr:cNvPr id="8" name="Obrázek 101" descr="Trex 2G case small.jpg"/>
        <xdr:cNvPicPr preferRelativeResize="1">
          <a:picLocks noChangeAspect="1"/>
        </xdr:cNvPicPr>
      </xdr:nvPicPr>
      <xdr:blipFill>
        <a:blip r:embed="rId5"/>
        <a:stretch>
          <a:fillRect/>
        </a:stretch>
      </xdr:blipFill>
      <xdr:spPr>
        <a:xfrm>
          <a:off x="238125" y="8639175"/>
          <a:ext cx="485775" cy="466725"/>
        </a:xfrm>
        <a:prstGeom prst="rect">
          <a:avLst/>
        </a:prstGeom>
        <a:ln w="9525">
          <a:noFill/>
        </a:ln>
      </xdr:spPr>
    </xdr:pic>
    <xdr:clientData/>
  </xdr:twoCellAnchor>
  <xdr:twoCellAnchor>
    <xdr:from>
      <xdr:col>0</xdr:col>
      <xdr:colOff>247650</xdr:colOff>
      <xdr:row>11</xdr:row>
      <xdr:rowOff>161925</xdr:rowOff>
    </xdr:from>
    <xdr:to>
      <xdr:col>0</xdr:col>
      <xdr:colOff>752475</xdr:colOff>
      <xdr:row>11</xdr:row>
      <xdr:rowOff>676275</xdr:rowOff>
    </xdr:to>
    <xdr:pic>
      <xdr:nvPicPr>
        <xdr:cNvPr id="9" name="Obrázek 70" descr="D-TECT IP_small.jpg"/>
        <xdr:cNvPicPr preferRelativeResize="1">
          <a:picLocks noChangeAspect="1"/>
        </xdr:cNvPicPr>
      </xdr:nvPicPr>
      <xdr:blipFill>
        <a:blip r:embed="rId6"/>
        <a:stretch>
          <a:fillRect/>
        </a:stretch>
      </xdr:blipFill>
      <xdr:spPr>
        <a:xfrm>
          <a:off x="247650" y="9363075"/>
          <a:ext cx="504825" cy="514350"/>
        </a:xfrm>
        <a:prstGeom prst="rect">
          <a:avLst/>
        </a:prstGeom>
        <a:ln w="9525">
          <a:noFill/>
        </a:ln>
      </xdr:spPr>
    </xdr:pic>
    <xdr:clientData/>
  </xdr:twoCellAnchor>
  <xdr:twoCellAnchor>
    <xdr:from>
      <xdr:col>0</xdr:col>
      <xdr:colOff>123825</xdr:colOff>
      <xdr:row>9</xdr:row>
      <xdr:rowOff>142875</xdr:rowOff>
    </xdr:from>
    <xdr:to>
      <xdr:col>0</xdr:col>
      <xdr:colOff>885825</xdr:colOff>
      <xdr:row>9</xdr:row>
      <xdr:rowOff>800100</xdr:rowOff>
    </xdr:to>
    <xdr:pic>
      <xdr:nvPicPr>
        <xdr:cNvPr id="10" name="Obrázek 1"/>
        <xdr:cNvPicPr preferRelativeResize="1">
          <a:picLocks noChangeAspect="1"/>
        </xdr:cNvPicPr>
      </xdr:nvPicPr>
      <xdr:blipFill>
        <a:blip r:embed="rId7"/>
        <a:stretch>
          <a:fillRect/>
        </a:stretch>
      </xdr:blipFill>
      <xdr:spPr>
        <a:xfrm>
          <a:off x="123825" y="7762875"/>
          <a:ext cx="762000" cy="657225"/>
        </a:xfrm>
        <a:prstGeom prst="rect">
          <a:avLst/>
        </a:prstGeom>
        <a:ln w="9525">
          <a:noFill/>
        </a:ln>
      </xdr:spPr>
    </xdr:pic>
    <xdr:clientData/>
  </xdr:twoCellAnchor>
  <xdr:twoCellAnchor>
    <xdr:from>
      <xdr:col>0</xdr:col>
      <xdr:colOff>180975</xdr:colOff>
      <xdr:row>16</xdr:row>
      <xdr:rowOff>66675</xdr:rowOff>
    </xdr:from>
    <xdr:to>
      <xdr:col>0</xdr:col>
      <xdr:colOff>819150</xdr:colOff>
      <xdr:row>16</xdr:row>
      <xdr:rowOff>904875</xdr:rowOff>
    </xdr:to>
    <xdr:pic>
      <xdr:nvPicPr>
        <xdr:cNvPr id="11" name="Obrázek 68" descr="PULL_small.jpg"/>
        <xdr:cNvPicPr preferRelativeResize="1">
          <a:picLocks noChangeAspect="1"/>
        </xdr:cNvPicPr>
      </xdr:nvPicPr>
      <xdr:blipFill>
        <a:blip r:embed="rId8"/>
        <a:stretch>
          <a:fillRect/>
        </a:stretch>
      </xdr:blipFill>
      <xdr:spPr>
        <a:xfrm>
          <a:off x="180975" y="14963775"/>
          <a:ext cx="638175" cy="838200"/>
        </a:xfrm>
        <a:prstGeom prst="rect">
          <a:avLst/>
        </a:prstGeom>
        <a:ln w="0">
          <a:noFill/>
        </a:ln>
      </xdr:spPr>
    </xdr:pic>
    <xdr:clientData/>
  </xdr:twoCellAnchor>
  <xdr:twoCellAnchor>
    <xdr:from>
      <xdr:col>0</xdr:col>
      <xdr:colOff>142875</xdr:colOff>
      <xdr:row>13</xdr:row>
      <xdr:rowOff>133350</xdr:rowOff>
    </xdr:from>
    <xdr:to>
      <xdr:col>0</xdr:col>
      <xdr:colOff>762000</xdr:colOff>
      <xdr:row>13</xdr:row>
      <xdr:rowOff>857250</xdr:rowOff>
    </xdr:to>
    <xdr:pic>
      <xdr:nvPicPr>
        <xdr:cNvPr id="12" name="Obrázek 77" descr="SMILE_small_2.jpg"/>
        <xdr:cNvPicPr preferRelativeResize="1">
          <a:picLocks noChangeAspect="1"/>
        </xdr:cNvPicPr>
      </xdr:nvPicPr>
      <xdr:blipFill>
        <a:blip r:embed="rId9"/>
        <a:stretch>
          <a:fillRect/>
        </a:stretch>
      </xdr:blipFill>
      <xdr:spPr>
        <a:xfrm>
          <a:off x="142875" y="10906125"/>
          <a:ext cx="619125" cy="723900"/>
        </a:xfrm>
        <a:prstGeom prst="rect">
          <a:avLst/>
        </a:prstGeom>
        <a:ln w="0">
          <a:noFill/>
        </a:ln>
      </xdr:spPr>
    </xdr:pic>
    <xdr:clientData/>
  </xdr:twoCellAnchor>
  <xdr:twoCellAnchor>
    <xdr:from>
      <xdr:col>0</xdr:col>
      <xdr:colOff>200025</xdr:colOff>
      <xdr:row>12</xdr:row>
      <xdr:rowOff>28575</xdr:rowOff>
    </xdr:from>
    <xdr:to>
      <xdr:col>0</xdr:col>
      <xdr:colOff>847725</xdr:colOff>
      <xdr:row>12</xdr:row>
      <xdr:rowOff>695325</xdr:rowOff>
    </xdr:to>
    <xdr:pic>
      <xdr:nvPicPr>
        <xdr:cNvPr id="13" name="Obrázek 80" descr="novo_front_small.jpg"/>
        <xdr:cNvPicPr preferRelativeResize="1">
          <a:picLocks noChangeAspect="1"/>
        </xdr:cNvPicPr>
      </xdr:nvPicPr>
      <xdr:blipFill>
        <a:blip r:embed="rId10"/>
        <a:stretch>
          <a:fillRect/>
        </a:stretch>
      </xdr:blipFill>
      <xdr:spPr>
        <a:xfrm>
          <a:off x="200025" y="10048875"/>
          <a:ext cx="647700" cy="666750"/>
        </a:xfrm>
        <a:prstGeom prst="rect">
          <a:avLst/>
        </a:prstGeom>
        <a:ln w="0">
          <a:noFill/>
        </a:ln>
      </xdr:spPr>
    </xdr:pic>
    <xdr:clientData/>
  </xdr:twoCellAnchor>
  <xdr:twoCellAnchor>
    <xdr:from>
      <xdr:col>0</xdr:col>
      <xdr:colOff>171450</xdr:colOff>
      <xdr:row>17</xdr:row>
      <xdr:rowOff>66675</xdr:rowOff>
    </xdr:from>
    <xdr:to>
      <xdr:col>0</xdr:col>
      <xdr:colOff>752475</xdr:colOff>
      <xdr:row>17</xdr:row>
      <xdr:rowOff>847725</xdr:rowOff>
    </xdr:to>
    <xdr:pic>
      <xdr:nvPicPr>
        <xdr:cNvPr id="14" name="Obrázek 51" descr="PULL 2 small.jpg"/>
        <xdr:cNvPicPr preferRelativeResize="1">
          <a:picLocks noChangeAspect="1"/>
        </xdr:cNvPicPr>
      </xdr:nvPicPr>
      <xdr:blipFill>
        <a:blip r:embed="rId11"/>
        <a:stretch>
          <a:fillRect/>
        </a:stretch>
      </xdr:blipFill>
      <xdr:spPr>
        <a:xfrm>
          <a:off x="171450" y="15906750"/>
          <a:ext cx="581025" cy="781050"/>
        </a:xfrm>
        <a:prstGeom prst="rect">
          <a:avLst/>
        </a:prstGeom>
        <a:ln w="9525">
          <a:noFill/>
        </a:ln>
      </xdr:spPr>
    </xdr:pic>
    <xdr:clientData/>
  </xdr:twoCellAnchor>
  <xdr:twoCellAnchor>
    <xdr:from>
      <xdr:col>0</xdr:col>
      <xdr:colOff>200025</xdr:colOff>
      <xdr:row>18</xdr:row>
      <xdr:rowOff>66675</xdr:rowOff>
    </xdr:from>
    <xdr:to>
      <xdr:col>0</xdr:col>
      <xdr:colOff>809625</xdr:colOff>
      <xdr:row>18</xdr:row>
      <xdr:rowOff>600075</xdr:rowOff>
    </xdr:to>
    <xdr:pic>
      <xdr:nvPicPr>
        <xdr:cNvPr id="15" name="Obrázek 25" descr="PUSH R.jpg"/>
        <xdr:cNvPicPr preferRelativeResize="1">
          <a:picLocks noChangeAspect="1"/>
        </xdr:cNvPicPr>
      </xdr:nvPicPr>
      <xdr:blipFill>
        <a:blip r:embed="rId12"/>
        <a:stretch>
          <a:fillRect/>
        </a:stretch>
      </xdr:blipFill>
      <xdr:spPr>
        <a:xfrm>
          <a:off x="200025" y="16849725"/>
          <a:ext cx="609600" cy="533400"/>
        </a:xfrm>
        <a:prstGeom prst="rect">
          <a:avLst/>
        </a:prstGeom>
        <a:ln w="0">
          <a:noFill/>
        </a:ln>
      </xdr:spPr>
    </xdr:pic>
    <xdr:clientData/>
  </xdr:twoCellAnchor>
  <xdr:twoCellAnchor>
    <xdr:from>
      <xdr:col>0</xdr:col>
      <xdr:colOff>0</xdr:colOff>
      <xdr:row>7</xdr:row>
      <xdr:rowOff>152400</xdr:rowOff>
    </xdr:from>
    <xdr:to>
      <xdr:col>0</xdr:col>
      <xdr:colOff>904875</xdr:colOff>
      <xdr:row>7</xdr:row>
      <xdr:rowOff>752475</xdr:rowOff>
    </xdr:to>
    <xdr:pic>
      <xdr:nvPicPr>
        <xdr:cNvPr id="16" name="Obrázek 26" descr="PC Monitor Alarmy_small.jpg"/>
        <xdr:cNvPicPr preferRelativeResize="1">
          <a:picLocks noChangeAspect="1"/>
        </xdr:cNvPicPr>
      </xdr:nvPicPr>
      <xdr:blipFill>
        <a:blip r:embed="rId13"/>
        <a:stretch>
          <a:fillRect/>
        </a:stretch>
      </xdr:blipFill>
      <xdr:spPr>
        <a:xfrm>
          <a:off x="0" y="5295900"/>
          <a:ext cx="904875" cy="600075"/>
        </a:xfrm>
        <a:prstGeom prst="rect">
          <a:avLst/>
        </a:prstGeom>
        <a:ln w="0">
          <a:noFill/>
        </a:ln>
      </xdr:spPr>
    </xdr:pic>
    <xdr:clientData/>
  </xdr:twoCellAnchor>
  <xdr:twoCellAnchor editAs="oneCell">
    <xdr:from>
      <xdr:col>0</xdr:col>
      <xdr:colOff>190500</xdr:colOff>
      <xdr:row>19</xdr:row>
      <xdr:rowOff>76200</xdr:rowOff>
    </xdr:from>
    <xdr:to>
      <xdr:col>0</xdr:col>
      <xdr:colOff>723900</xdr:colOff>
      <xdr:row>19</xdr:row>
      <xdr:rowOff>647700</xdr:rowOff>
    </xdr:to>
    <xdr:pic>
      <xdr:nvPicPr>
        <xdr:cNvPr id="17" name="Obrázek 27" descr="Bzučák__led_flash_lk80.jpg"/>
        <xdr:cNvPicPr preferRelativeResize="1">
          <a:picLocks noChangeAspect="1"/>
        </xdr:cNvPicPr>
      </xdr:nvPicPr>
      <xdr:blipFill>
        <a:blip r:embed="rId14"/>
        <a:stretch>
          <a:fillRect/>
        </a:stretch>
      </xdr:blipFill>
      <xdr:spPr>
        <a:xfrm>
          <a:off x="190500" y="17583150"/>
          <a:ext cx="533400" cy="571500"/>
        </a:xfrm>
        <a:prstGeom prst="rect">
          <a:avLst/>
        </a:prstGeom>
        <a:ln w="0">
          <a:noFill/>
        </a:ln>
      </xdr:spPr>
    </xdr:pic>
    <xdr:clientData/>
  </xdr:twoCellAnchor>
  <xdr:twoCellAnchor>
    <xdr:from>
      <xdr:col>0</xdr:col>
      <xdr:colOff>66675</xdr:colOff>
      <xdr:row>4</xdr:row>
      <xdr:rowOff>885825</xdr:rowOff>
    </xdr:from>
    <xdr:to>
      <xdr:col>0</xdr:col>
      <xdr:colOff>876300</xdr:colOff>
      <xdr:row>4</xdr:row>
      <xdr:rowOff>2047875</xdr:rowOff>
    </xdr:to>
    <xdr:pic>
      <xdr:nvPicPr>
        <xdr:cNvPr id="18" name="Obrázek 28" descr="D-SERVER G3_small.jpg"/>
        <xdr:cNvPicPr preferRelativeResize="1">
          <a:picLocks noChangeAspect="1"/>
        </xdr:cNvPicPr>
      </xdr:nvPicPr>
      <xdr:blipFill>
        <a:blip r:embed="rId15"/>
        <a:stretch>
          <a:fillRect/>
        </a:stretch>
      </xdr:blipFill>
      <xdr:spPr>
        <a:xfrm>
          <a:off x="66675" y="1847850"/>
          <a:ext cx="809625" cy="1162050"/>
        </a:xfrm>
        <a:prstGeom prst="rect">
          <a:avLst/>
        </a:prstGeom>
        <a:ln w="0">
          <a:noFill/>
        </a:ln>
      </xdr:spPr>
    </xdr:pic>
    <xdr:clientData/>
  </xdr:twoCellAnchor>
  <xdr:twoCellAnchor>
    <xdr:from>
      <xdr:col>0</xdr:col>
      <xdr:colOff>76200</xdr:colOff>
      <xdr:row>14</xdr:row>
      <xdr:rowOff>428625</xdr:rowOff>
    </xdr:from>
    <xdr:to>
      <xdr:col>0</xdr:col>
      <xdr:colOff>904875</xdr:colOff>
      <xdr:row>14</xdr:row>
      <xdr:rowOff>1304925</xdr:rowOff>
    </xdr:to>
    <xdr:pic>
      <xdr:nvPicPr>
        <xdr:cNvPr id="19" name="Obrázek 64" descr="SMILE-ID šedý.jpg"/>
        <xdr:cNvPicPr preferRelativeResize="1">
          <a:picLocks noChangeAspect="1"/>
        </xdr:cNvPicPr>
      </xdr:nvPicPr>
      <xdr:blipFill>
        <a:blip r:embed="rId16"/>
        <a:stretch>
          <a:fillRect/>
        </a:stretch>
      </xdr:blipFill>
      <xdr:spPr>
        <a:xfrm>
          <a:off x="76200" y="12192000"/>
          <a:ext cx="828675" cy="885825"/>
        </a:xfrm>
        <a:prstGeom prst="rect">
          <a:avLst/>
        </a:prstGeom>
        <a:ln w="0">
          <a:noFill/>
        </a:ln>
      </xdr:spPr>
    </xdr:pic>
    <xdr:clientData/>
  </xdr:twoCellAnchor>
  <xdr:twoCellAnchor>
    <xdr:from>
      <xdr:col>0</xdr:col>
      <xdr:colOff>66675</xdr:colOff>
      <xdr:row>15</xdr:row>
      <xdr:rowOff>542925</xdr:rowOff>
    </xdr:from>
    <xdr:to>
      <xdr:col>0</xdr:col>
      <xdr:colOff>895350</xdr:colOff>
      <xdr:row>15</xdr:row>
      <xdr:rowOff>1419225</xdr:rowOff>
    </xdr:to>
    <xdr:pic>
      <xdr:nvPicPr>
        <xdr:cNvPr id="20" name="Obrázek 83" descr="SMILE-ID šedý.jpg"/>
        <xdr:cNvPicPr preferRelativeResize="1">
          <a:picLocks noChangeAspect="1"/>
        </xdr:cNvPicPr>
      </xdr:nvPicPr>
      <xdr:blipFill>
        <a:blip r:embed="rId16"/>
        <a:stretch>
          <a:fillRect/>
        </a:stretch>
      </xdr:blipFill>
      <xdr:spPr>
        <a:xfrm>
          <a:off x="66675" y="13820775"/>
          <a:ext cx="828675" cy="876300"/>
        </a:xfrm>
        <a:prstGeom prst="rect">
          <a:avLst/>
        </a:prstGeom>
        <a:ln w="0">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tabSelected="1" zoomScale="140" zoomScaleNormal="140" workbookViewId="0" topLeftCell="A1">
      <selection activeCell="C35" sqref="C35"/>
    </sheetView>
  </sheetViews>
  <sheetFormatPr defaultColWidth="8.7109375" defaultRowHeight="12.75"/>
  <cols>
    <col min="1" max="1" width="14.8515625" style="0" customWidth="1"/>
    <col min="2" max="2" width="59.57421875" style="0" customWidth="1"/>
    <col min="3" max="3" width="9.28125" style="0" customWidth="1"/>
    <col min="4" max="4" width="10.7109375" style="0" customWidth="1"/>
    <col min="5" max="5" width="11.00390625" style="0" customWidth="1"/>
    <col min="6" max="6" width="1.1484375" style="0" customWidth="1"/>
    <col min="1019" max="1024" width="11.57421875" style="0" customWidth="1"/>
  </cols>
  <sheetData>
    <row r="1" spans="1:5" ht="21.75" customHeight="1">
      <c r="A1" s="1"/>
      <c r="B1" s="1"/>
      <c r="C1" s="1"/>
      <c r="D1" s="1"/>
      <c r="E1" s="1"/>
    </row>
    <row r="2" spans="1:5" ht="10.5" customHeight="1">
      <c r="A2" s="2"/>
      <c r="B2" s="2"/>
      <c r="C2" s="2"/>
      <c r="D2" s="2"/>
      <c r="E2" s="2"/>
    </row>
    <row r="3" spans="1:5" ht="24.75" customHeight="1">
      <c r="A3" s="3" t="s">
        <v>0</v>
      </c>
      <c r="B3" s="4"/>
      <c r="C3" s="4"/>
      <c r="D3" s="4" t="s">
        <v>36</v>
      </c>
      <c r="E3" s="5"/>
    </row>
    <row r="4" spans="1:5" ht="18.75" customHeight="1">
      <c r="A4" s="6"/>
      <c r="B4" s="7"/>
      <c r="C4" s="7"/>
      <c r="D4" s="7"/>
      <c r="E4" s="7"/>
    </row>
    <row r="5" spans="1:5" ht="189.4" customHeight="1">
      <c r="A5" s="8"/>
      <c r="B5" s="9" t="s">
        <v>1</v>
      </c>
      <c r="C5" s="10">
        <v>0</v>
      </c>
      <c r="D5" s="11">
        <v>1</v>
      </c>
      <c r="E5" s="10">
        <f>D5*C5</f>
        <v>0</v>
      </c>
    </row>
    <row r="6" spans="1:5" ht="24" customHeight="1">
      <c r="A6" s="12"/>
      <c r="B6" s="9" t="s">
        <v>2</v>
      </c>
      <c r="C6" s="10">
        <v>0</v>
      </c>
      <c r="D6" s="11">
        <v>1</v>
      </c>
      <c r="E6" s="10">
        <f aca="true" t="shared" si="0" ref="E6:E35">D6*C6</f>
        <v>0</v>
      </c>
    </row>
    <row r="7" spans="1:5" ht="116.25" customHeight="1">
      <c r="A7" s="13"/>
      <c r="B7" s="14" t="s">
        <v>3</v>
      </c>
      <c r="C7" s="10">
        <v>0</v>
      </c>
      <c r="D7" s="11">
        <v>1</v>
      </c>
      <c r="E7" s="10">
        <f t="shared" si="0"/>
        <v>0</v>
      </c>
    </row>
    <row r="8" spans="1:5" ht="75" customHeight="1">
      <c r="A8" s="15"/>
      <c r="B8" s="14" t="s">
        <v>4</v>
      </c>
      <c r="C8" s="10">
        <v>0</v>
      </c>
      <c r="D8" s="11">
        <v>4</v>
      </c>
      <c r="E8" s="10">
        <f t="shared" si="0"/>
        <v>0</v>
      </c>
    </row>
    <row r="9" spans="1:5" ht="120.4" customHeight="1">
      <c r="A9" s="13"/>
      <c r="B9" s="9" t="s">
        <v>5</v>
      </c>
      <c r="C9" s="10">
        <v>0</v>
      </c>
      <c r="D9" s="11">
        <v>6</v>
      </c>
      <c r="E9" s="10">
        <f t="shared" si="0"/>
        <v>0</v>
      </c>
    </row>
    <row r="10" spans="1:5" ht="73.35" customHeight="1">
      <c r="A10" s="13"/>
      <c r="B10" s="9" t="s">
        <v>6</v>
      </c>
      <c r="C10" s="10">
        <v>0</v>
      </c>
      <c r="D10" s="11">
        <v>6</v>
      </c>
      <c r="E10" s="10">
        <f t="shared" si="0"/>
        <v>0</v>
      </c>
    </row>
    <row r="11" spans="1:5" ht="51.75" customHeight="1">
      <c r="A11" s="13"/>
      <c r="B11" s="9" t="s">
        <v>7</v>
      </c>
      <c r="C11" s="10">
        <v>0</v>
      </c>
      <c r="D11" s="11">
        <v>6</v>
      </c>
      <c r="E11" s="10">
        <f t="shared" si="0"/>
        <v>0</v>
      </c>
    </row>
    <row r="12" spans="1:5" ht="64.5" customHeight="1">
      <c r="A12" s="13"/>
      <c r="B12" s="9" t="s">
        <v>8</v>
      </c>
      <c r="C12" s="10">
        <v>0</v>
      </c>
      <c r="D12" s="11">
        <v>7</v>
      </c>
      <c r="E12" s="10">
        <f t="shared" si="0"/>
        <v>0</v>
      </c>
    </row>
    <row r="13" spans="1:5" ht="59.25" customHeight="1">
      <c r="A13" s="12"/>
      <c r="B13" s="9" t="s">
        <v>9</v>
      </c>
      <c r="C13" s="10">
        <v>0</v>
      </c>
      <c r="D13" s="11">
        <v>0</v>
      </c>
      <c r="E13" s="10">
        <f t="shared" si="0"/>
        <v>0</v>
      </c>
    </row>
    <row r="14" spans="1:5" ht="78" customHeight="1">
      <c r="A14" s="13"/>
      <c r="B14" s="16" t="s">
        <v>10</v>
      </c>
      <c r="C14" s="10">
        <v>0</v>
      </c>
      <c r="D14" s="17">
        <v>67</v>
      </c>
      <c r="E14" s="10">
        <f t="shared" si="0"/>
        <v>0</v>
      </c>
    </row>
    <row r="15" spans="1:5" ht="119.45" customHeight="1">
      <c r="A15" s="13"/>
      <c r="B15" s="9" t="s">
        <v>11</v>
      </c>
      <c r="C15" s="10">
        <v>0</v>
      </c>
      <c r="D15" s="17">
        <v>0</v>
      </c>
      <c r="E15" s="10">
        <f t="shared" si="0"/>
        <v>0</v>
      </c>
    </row>
    <row r="16" spans="1:5" ht="127.9" customHeight="1">
      <c r="A16" s="13"/>
      <c r="B16" s="9" t="s">
        <v>12</v>
      </c>
      <c r="C16" s="10">
        <v>0</v>
      </c>
      <c r="D16" s="17">
        <v>0</v>
      </c>
      <c r="E16" s="10">
        <f t="shared" si="0"/>
        <v>0</v>
      </c>
    </row>
    <row r="17" spans="1:5" ht="74.25" customHeight="1">
      <c r="A17" s="13"/>
      <c r="B17" s="9" t="s">
        <v>13</v>
      </c>
      <c r="C17" s="10">
        <v>0</v>
      </c>
      <c r="D17" s="17">
        <v>5</v>
      </c>
      <c r="E17" s="10">
        <f t="shared" si="0"/>
        <v>0</v>
      </c>
    </row>
    <row r="18" spans="1:5" ht="74.25" customHeight="1">
      <c r="A18" s="18"/>
      <c r="B18" s="16" t="s">
        <v>14</v>
      </c>
      <c r="C18" s="10">
        <v>0</v>
      </c>
      <c r="D18" s="17">
        <v>18</v>
      </c>
      <c r="E18" s="10">
        <f t="shared" si="0"/>
        <v>0</v>
      </c>
    </row>
    <row r="19" spans="1:5" ht="57" customHeight="1">
      <c r="A19" s="18"/>
      <c r="B19" s="9" t="s">
        <v>15</v>
      </c>
      <c r="C19" s="10">
        <v>0</v>
      </c>
      <c r="D19" s="19" t="s">
        <v>16</v>
      </c>
      <c r="E19" s="10">
        <f t="shared" si="0"/>
        <v>0</v>
      </c>
    </row>
    <row r="20" spans="1:5" ht="57" customHeight="1">
      <c r="A20" s="18"/>
      <c r="B20" s="9" t="s">
        <v>17</v>
      </c>
      <c r="C20" s="10">
        <v>0</v>
      </c>
      <c r="D20" s="20" t="s">
        <v>16</v>
      </c>
      <c r="E20" s="10">
        <f t="shared" si="0"/>
        <v>0</v>
      </c>
    </row>
    <row r="21" spans="1:5" ht="17.25" customHeight="1">
      <c r="A21" s="21" t="s">
        <v>18</v>
      </c>
      <c r="B21" s="22"/>
      <c r="C21" s="10">
        <v>0</v>
      </c>
      <c r="D21" s="22"/>
      <c r="E21" s="10">
        <f t="shared" si="0"/>
        <v>0</v>
      </c>
    </row>
    <row r="22" spans="1:5" ht="53.25" customHeight="1">
      <c r="A22" s="13"/>
      <c r="B22" s="9" t="s">
        <v>19</v>
      </c>
      <c r="C22" s="10">
        <v>0</v>
      </c>
      <c r="D22" s="17">
        <v>1</v>
      </c>
      <c r="E22" s="10">
        <f t="shared" si="0"/>
        <v>0</v>
      </c>
    </row>
    <row r="23" spans="1:5" ht="53.25" customHeight="1">
      <c r="A23" s="13"/>
      <c r="B23" s="9" t="s">
        <v>20</v>
      </c>
      <c r="C23" s="10">
        <v>0</v>
      </c>
      <c r="D23" s="17">
        <v>11</v>
      </c>
      <c r="E23" s="10">
        <f t="shared" si="0"/>
        <v>0</v>
      </c>
    </row>
    <row r="24" spans="1:5" ht="12.75">
      <c r="A24" s="23" t="s">
        <v>21</v>
      </c>
      <c r="B24" s="23"/>
      <c r="C24" s="23">
        <v>0</v>
      </c>
      <c r="D24" s="23">
        <v>1</v>
      </c>
      <c r="E24" s="10">
        <f t="shared" si="0"/>
        <v>0</v>
      </c>
    </row>
    <row r="25" spans="1:5" ht="12.75">
      <c r="A25" s="23" t="s">
        <v>22</v>
      </c>
      <c r="B25" s="23"/>
      <c r="C25" s="23">
        <v>0</v>
      </c>
      <c r="D25" s="23">
        <v>1</v>
      </c>
      <c r="E25" s="10">
        <f t="shared" si="0"/>
        <v>0</v>
      </c>
    </row>
    <row r="26" spans="1:5" ht="12.75">
      <c r="A26" s="23" t="s">
        <v>23</v>
      </c>
      <c r="B26" s="23"/>
      <c r="C26" s="23">
        <v>0</v>
      </c>
      <c r="D26" s="23">
        <v>1</v>
      </c>
      <c r="E26" s="10">
        <f t="shared" si="0"/>
        <v>0</v>
      </c>
    </row>
    <row r="27" spans="1:5" ht="12.75">
      <c r="A27" s="23" t="s">
        <v>37</v>
      </c>
      <c r="B27" s="23"/>
      <c r="C27" s="23">
        <v>0</v>
      </c>
      <c r="D27" s="23">
        <v>404</v>
      </c>
      <c r="E27" s="10">
        <f t="shared" si="0"/>
        <v>0</v>
      </c>
    </row>
    <row r="28" spans="1:5" ht="12.75">
      <c r="A28" s="23" t="s">
        <v>44</v>
      </c>
      <c r="B28" s="23"/>
      <c r="C28" s="23">
        <v>0</v>
      </c>
      <c r="D28" s="23">
        <v>1.75</v>
      </c>
      <c r="E28" s="10">
        <f t="shared" si="0"/>
        <v>0</v>
      </c>
    </row>
    <row r="29" spans="1:5" ht="12.75">
      <c r="A29" s="23" t="s">
        <v>43</v>
      </c>
      <c r="B29" s="23"/>
      <c r="C29" s="23">
        <v>0</v>
      </c>
      <c r="D29" s="23">
        <v>404</v>
      </c>
      <c r="E29" s="10">
        <f t="shared" si="0"/>
        <v>0</v>
      </c>
    </row>
    <row r="30" spans="1:5" ht="12.75">
      <c r="A30" s="23" t="s">
        <v>38</v>
      </c>
      <c r="B30" s="23"/>
      <c r="C30" s="23">
        <v>0</v>
      </c>
      <c r="D30" s="23">
        <v>5.5</v>
      </c>
      <c r="E30" s="10">
        <f t="shared" si="0"/>
        <v>0</v>
      </c>
    </row>
    <row r="31" spans="1:5" ht="12.75">
      <c r="A31" s="23" t="s">
        <v>39</v>
      </c>
      <c r="B31" s="23"/>
      <c r="C31" s="23">
        <v>0</v>
      </c>
      <c r="D31" s="23">
        <v>184</v>
      </c>
      <c r="E31" s="10">
        <f t="shared" si="0"/>
        <v>0</v>
      </c>
    </row>
    <row r="32" spans="1:5" ht="12.75">
      <c r="A32" s="23" t="s">
        <v>40</v>
      </c>
      <c r="B32" s="23"/>
      <c r="C32" s="23">
        <v>0</v>
      </c>
      <c r="D32" s="23">
        <v>184</v>
      </c>
      <c r="E32" s="10">
        <f t="shared" si="0"/>
        <v>0</v>
      </c>
    </row>
    <row r="33" spans="1:5" ht="12.75">
      <c r="A33" s="23" t="s">
        <v>41</v>
      </c>
      <c r="B33" s="23"/>
      <c r="C33" s="23">
        <v>0</v>
      </c>
      <c r="D33" s="23">
        <v>404</v>
      </c>
      <c r="E33" s="10">
        <f t="shared" si="0"/>
        <v>0</v>
      </c>
    </row>
    <row r="34" spans="1:5" ht="12.75">
      <c r="A34" s="23" t="s">
        <v>42</v>
      </c>
      <c r="B34" s="23"/>
      <c r="C34" s="23">
        <v>0</v>
      </c>
      <c r="D34" s="23">
        <v>184</v>
      </c>
      <c r="E34" s="10">
        <f t="shared" si="0"/>
        <v>0</v>
      </c>
    </row>
    <row r="35" spans="1:5" ht="12.75">
      <c r="A35" s="23" t="s">
        <v>24</v>
      </c>
      <c r="B35" s="23"/>
      <c r="C35" s="23"/>
      <c r="D35" s="23">
        <v>1</v>
      </c>
      <c r="E35" s="10">
        <f t="shared" si="0"/>
        <v>0</v>
      </c>
    </row>
    <row r="36" spans="1:5" ht="12.75">
      <c r="A36" s="33" t="s">
        <v>25</v>
      </c>
      <c r="B36" s="33"/>
      <c r="C36" s="33"/>
      <c r="D36" s="33"/>
      <c r="E36" s="24">
        <f>SUM(E4:E35)</f>
        <v>0</v>
      </c>
    </row>
    <row r="37" spans="1:5" ht="5.25" customHeight="1">
      <c r="A37" s="25"/>
      <c r="B37" s="26"/>
      <c r="C37" s="26"/>
      <c r="D37" s="26"/>
      <c r="E37" s="27"/>
    </row>
    <row r="38" spans="1:5" ht="12.75">
      <c r="A38" s="25"/>
      <c r="B38" s="28"/>
      <c r="C38" s="26"/>
      <c r="D38" s="26"/>
      <c r="E38" s="27"/>
    </row>
    <row r="39" spans="1:5" ht="12.75">
      <c r="A39" s="25"/>
      <c r="B39" s="25"/>
      <c r="C39" s="26"/>
      <c r="D39" s="26"/>
      <c r="E39" s="27"/>
    </row>
    <row r="40" spans="1:5" ht="12.75">
      <c r="A40" s="25"/>
      <c r="B40" s="25"/>
      <c r="C40" s="29"/>
      <c r="D40" s="30"/>
      <c r="E40" s="29"/>
    </row>
    <row r="41" spans="1:5" ht="12.75">
      <c r="A41" s="25"/>
      <c r="B41" s="25"/>
      <c r="C41" s="29"/>
      <c r="D41" s="30"/>
      <c r="E41" s="29"/>
    </row>
    <row r="42" ht="12.75">
      <c r="A42" s="31"/>
    </row>
  </sheetData>
  <mergeCells count="1">
    <mergeCell ref="A36:D36"/>
  </mergeCells>
  <conditionalFormatting sqref="E5:E35">
    <cfRule type="cellIs" priority="2" dxfId="0" operator="equal">
      <formula>0</formula>
    </cfRule>
  </conditionalFormatting>
  <printOptions/>
  <pageMargins left="0.433333333333333" right="0.196527777777778" top="0.157638888888889" bottom="0.157638888888889" header="0.511805555555555" footer="0.511805555555555"/>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zoomScale="140" zoomScaleNormal="140" workbookViewId="0" topLeftCell="A1">
      <selection activeCell="F13" sqref="F13"/>
    </sheetView>
  </sheetViews>
  <sheetFormatPr defaultColWidth="8.7109375" defaultRowHeight="12.75"/>
  <cols>
    <col min="2" max="3" width="4.421875" style="0" customWidth="1"/>
  </cols>
  <sheetData>
    <row r="1" spans="2:6" ht="12.75">
      <c r="B1" t="s">
        <v>26</v>
      </c>
      <c r="C1" t="s">
        <v>27</v>
      </c>
      <c r="D1" s="32" t="s">
        <v>28</v>
      </c>
      <c r="E1" s="32" t="s">
        <v>29</v>
      </c>
      <c r="F1" s="32" t="s">
        <v>30</v>
      </c>
    </row>
    <row r="2" spans="1:6" ht="12.75">
      <c r="A2" s="32" t="s">
        <v>31</v>
      </c>
      <c r="B2" s="32">
        <v>5</v>
      </c>
      <c r="C2" s="32">
        <v>10</v>
      </c>
      <c r="D2">
        <v>10</v>
      </c>
      <c r="E2">
        <v>10</v>
      </c>
      <c r="F2">
        <v>5</v>
      </c>
    </row>
    <row r="3" spans="2:6" ht="12.75">
      <c r="B3">
        <v>10</v>
      </c>
      <c r="C3">
        <v>10</v>
      </c>
      <c r="D3">
        <v>10</v>
      </c>
      <c r="E3">
        <v>5</v>
      </c>
      <c r="F3">
        <v>3</v>
      </c>
    </row>
    <row r="4" spans="1:6" ht="12.75">
      <c r="A4" s="32" t="s">
        <v>32</v>
      </c>
      <c r="B4" s="32">
        <v>24</v>
      </c>
      <c r="C4" s="32">
        <v>24</v>
      </c>
      <c r="D4">
        <v>24</v>
      </c>
      <c r="E4">
        <v>24</v>
      </c>
      <c r="F4">
        <v>3</v>
      </c>
    </row>
    <row r="5" spans="2:6" ht="12.75">
      <c r="B5" s="32">
        <v>21</v>
      </c>
      <c r="C5" s="32">
        <v>42</v>
      </c>
      <c r="D5">
        <v>42</v>
      </c>
      <c r="E5">
        <v>21</v>
      </c>
      <c r="F5">
        <v>3</v>
      </c>
    </row>
    <row r="6" spans="1:6" ht="12.75">
      <c r="A6" t="s">
        <v>33</v>
      </c>
      <c r="B6" s="32">
        <v>26</v>
      </c>
      <c r="C6" s="32">
        <v>32</v>
      </c>
      <c r="D6">
        <v>32</v>
      </c>
      <c r="E6">
        <v>26</v>
      </c>
      <c r="F6">
        <v>3</v>
      </c>
    </row>
    <row r="7" spans="2:6" ht="12.75">
      <c r="B7" s="32">
        <v>25</v>
      </c>
      <c r="C7" s="32">
        <v>50</v>
      </c>
      <c r="D7">
        <v>50</v>
      </c>
      <c r="E7">
        <v>25</v>
      </c>
      <c r="F7">
        <v>3</v>
      </c>
    </row>
    <row r="8" spans="1:6" ht="12.75">
      <c r="A8" t="s">
        <v>34</v>
      </c>
      <c r="B8" s="32">
        <v>26</v>
      </c>
      <c r="C8" s="32">
        <v>32</v>
      </c>
      <c r="D8">
        <v>32</v>
      </c>
      <c r="E8">
        <v>26</v>
      </c>
      <c r="F8">
        <v>3</v>
      </c>
    </row>
    <row r="9" spans="2:6" ht="12.75">
      <c r="B9" s="32">
        <v>25</v>
      </c>
      <c r="C9" s="32">
        <v>50</v>
      </c>
      <c r="D9">
        <v>50</v>
      </c>
      <c r="E9">
        <v>25</v>
      </c>
      <c r="F9">
        <v>3</v>
      </c>
    </row>
    <row r="10" spans="1:6" ht="12.75">
      <c r="A10" t="s">
        <v>35</v>
      </c>
      <c r="B10" s="32">
        <v>10</v>
      </c>
      <c r="C10" s="32">
        <v>20</v>
      </c>
      <c r="D10">
        <v>20</v>
      </c>
      <c r="E10">
        <v>10</v>
      </c>
      <c r="F10">
        <v>3</v>
      </c>
    </row>
    <row r="11" spans="2:6" ht="12.75">
      <c r="B11">
        <f>SUM(B2:B10)</f>
        <v>172</v>
      </c>
      <c r="C11">
        <f>SUM(C2:C10)</f>
        <v>270</v>
      </c>
      <c r="D11">
        <f>SUM(D2:D10)</f>
        <v>270</v>
      </c>
      <c r="E11">
        <f>SUM(E2:E10)</f>
        <v>172</v>
      </c>
      <c r="F11">
        <f>SUM(F2:F10)</f>
        <v>29</v>
      </c>
    </row>
  </sheetData>
  <printOptions/>
  <pageMargins left="0.7875" right="0.7875" top="0.984027777777778" bottom="0.984027777777778" header="0.511805555555555" footer="0.51180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zoomScale="140" zoomScaleNormal="140" workbookViewId="0" topLeftCell="A1"/>
  </sheetViews>
  <sheetFormatPr defaultColWidth="8.7109375" defaultRowHeight="12.75"/>
  <sheetData/>
  <printOptions/>
  <pageMargins left="0.7875" right="0.7875" top="0.984027777777778" bottom="0.984027777777778"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MULTITONE CZ</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Hospodka</dc:creator>
  <cp:keywords/>
  <dc:description/>
  <cp:lastModifiedBy>František Tyl</cp:lastModifiedBy>
  <cp:lastPrinted>2022-11-09T12:04:41Z</cp:lastPrinted>
  <dcterms:created xsi:type="dcterms:W3CDTF">2009-03-20T14:18:03Z</dcterms:created>
  <dcterms:modified xsi:type="dcterms:W3CDTF">2022-11-24T11:52:18Z</dcterms:modified>
  <cp:category/>
  <cp:version/>
  <cp:contentType/>
  <cp:contentStatus/>
  <cp:revision>17</cp:revision>
</cp:coreProperties>
</file>