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24226"/>
  <bookViews>
    <workbookView xWindow="65416" yWindow="65416" windowWidth="29040" windowHeight="15840" activeTab="0"/>
  </bookViews>
  <sheets>
    <sheet name="vv" sheetId="7" r:id="rId1"/>
  </sheets>
  <definedNames>
    <definedName name="_xlnm.Print_Area" localSheetId="0">'vv'!$A$1:$I$75</definedName>
    <definedName name="_xlnm.Print_Titles" localSheetId="0">'vv'!$1:$4</definedName>
  </definedNames>
  <calcPr calcId="191029"/>
  <extLst/>
</workbook>
</file>

<file path=xl/sharedStrings.xml><?xml version="1.0" encoding="utf-8"?>
<sst xmlns="http://schemas.openxmlformats.org/spreadsheetml/2006/main" count="184" uniqueCount="117">
  <si>
    <t>Pol.:</t>
  </si>
  <si>
    <t>Předmět dodávky a montáže:</t>
  </si>
  <si>
    <t>ks/m kpl</t>
  </si>
  <si>
    <t>Dodávky</t>
  </si>
  <si>
    <t>1/MJ</t>
  </si>
  <si>
    <t>celkem</t>
  </si>
  <si>
    <t>MJ</t>
  </si>
  <si>
    <t>ks</t>
  </si>
  <si>
    <t>m2</t>
  </si>
  <si>
    <t>m</t>
  </si>
  <si>
    <t>Cena celkem bez DPH</t>
  </si>
  <si>
    <t xml:space="preserve">Doprava </t>
  </si>
  <si>
    <t>kpl</t>
  </si>
  <si>
    <t>Zařízení staveniště</t>
  </si>
  <si>
    <t>DPH (21%)</t>
  </si>
  <si>
    <t>Cena celkem s DPH</t>
  </si>
  <si>
    <t>Typové označení</t>
  </si>
  <si>
    <t>Zkušební provoz</t>
  </si>
  <si>
    <t>Zaškolení obsluhy</t>
  </si>
  <si>
    <t>Projektové řízení - koordinace subdodavatelů</t>
  </si>
  <si>
    <t>Výkaz výměr dodávek a prací</t>
  </si>
  <si>
    <t>Karta 2 adresne linky</t>
  </si>
  <si>
    <t>KTPO</t>
  </si>
  <si>
    <t>Aku 12V 7Ah do zdroje EN</t>
  </si>
  <si>
    <t>Usb kabel k TRH modulu</t>
  </si>
  <si>
    <t>Provozní kniha EPS</t>
  </si>
  <si>
    <t>GSM-GPRS modul pro volání, posílání SMS, a vzdálenou správu EPS</t>
  </si>
  <si>
    <t>Rozhraní level interface mezi NSC a GITA</t>
  </si>
  <si>
    <t>Tlačítkovy hlásič standardní (pasuje na KU68)</t>
  </si>
  <si>
    <t>Kryt tlačítkového hlásiče proti náhodnému stisku</t>
  </si>
  <si>
    <t>Krabička pod standardní hlásič při montáži na stenu</t>
  </si>
  <si>
    <t>Sirena na zed sbernicova + maják</t>
  </si>
  <si>
    <t>Kryt sirénky</t>
  </si>
  <si>
    <t xml:space="preserve">B01090-00 F2-CP-B2 </t>
  </si>
  <si>
    <t>Nesíťovatelná ústředna F2, 1 až 2 kruhové linky, AKU 2x 12Ah</t>
  </si>
  <si>
    <t xml:space="preserve">B01110-00 F2-CARD-OPPO </t>
  </si>
  <si>
    <t>Karta vstupů/výstupů ústředny F2, 23 programovatelných výstupů OPPO</t>
  </si>
  <si>
    <t xml:space="preserve">B01115-00 F2-CARD-RS485 </t>
  </si>
  <si>
    <t>Karta rozhraní RS485 ústředny F2, 2 napájecí výstupy</t>
  </si>
  <si>
    <t>Opakovací tablo s LCD displejem pro ústředny F1 a F2</t>
  </si>
  <si>
    <t xml:space="preserve">B01520-04 F-TAB-LCD </t>
  </si>
  <si>
    <t>Karta webserver pro ústředny F1 a F2</t>
  </si>
  <si>
    <t xml:space="preserve">B01380-00 F-CARD-WEB </t>
  </si>
  <si>
    <t>Motýlkový zámek pro KTPO</t>
  </si>
  <si>
    <t>EN54C-2A7</t>
  </si>
  <si>
    <t>CJ12-7</t>
  </si>
  <si>
    <t>GITA-ADAPTER2-Pro-4G</t>
  </si>
  <si>
    <t xml:space="preserve">GSM/2G/3G/4G </t>
  </si>
  <si>
    <t>Zdroj EN54 24V 2A</t>
  </si>
  <si>
    <t xml:space="preserve">HCP-E </t>
  </si>
  <si>
    <t>YBO-BSB(HFP)</t>
  </si>
  <si>
    <t>SI-CAP</t>
  </si>
  <si>
    <t>Bezdrátový EKHO Translátor - napájený z linky</t>
  </si>
  <si>
    <t>Bezdrátový EKHO Expander externí napájení</t>
  </si>
  <si>
    <t>Hlásič optický bezdrátový</t>
  </si>
  <si>
    <t>Hlásič optický bezdrátový + siréna</t>
  </si>
  <si>
    <t>Tlačítkový hlásič bezdrátový</t>
  </si>
  <si>
    <t>Bezdrátový modul 1 vstup (NC)</t>
  </si>
  <si>
    <t>Hlásič multisenzorový bezdrátový vč. patice</t>
  </si>
  <si>
    <t>EK-WL8-TRH</t>
  </si>
  <si>
    <t>EK-WL8-EXP</t>
  </si>
  <si>
    <t>EK-WL8-OH</t>
  </si>
  <si>
    <t>EK-WL8-O</t>
  </si>
  <si>
    <t>EK-WL8-T</t>
  </si>
  <si>
    <t>EK-WL8-OS</t>
  </si>
  <si>
    <t>EK-WL8-CP</t>
  </si>
  <si>
    <t xml:space="preserve">EK-WL8-IN </t>
  </si>
  <si>
    <t>Akce:</t>
  </si>
  <si>
    <t>Příloha:</t>
  </si>
  <si>
    <t>Detektor Zemniho plynu z NC vystupem do kotelny</t>
  </si>
  <si>
    <t>Zdroj do zasuvky na 12V pro detektor zemniho plynu</t>
  </si>
  <si>
    <t>Maják zábleskový, červená čočka</t>
  </si>
  <si>
    <t>SO/R/DR/10C</t>
  </si>
  <si>
    <t>volitelně</t>
  </si>
  <si>
    <t>Dokumentace skutečného provedení vč. autoritzace</t>
  </si>
  <si>
    <t xml:space="preserve">Poznámka: ZDP vč. příslušenství pro přenos na HZS není specifikováno; předmětem dodávky společnosti určené provozovatelem PCO-HZS daného kraje. </t>
  </si>
  <si>
    <t>Projekt připojitelnosti ZDP vč. měření</t>
  </si>
  <si>
    <t>Zařízení dálkového přenosu (ZDP), anténní soustava, kabelové propojení</t>
  </si>
  <si>
    <t>Ohniodolný kabel sdělovací</t>
  </si>
  <si>
    <t>Ohniodolný kabel silový</t>
  </si>
  <si>
    <t>PRAFlaGuard 2x2x0,8</t>
  </si>
  <si>
    <t>PRAFlaGuard 8x2x0,8</t>
  </si>
  <si>
    <t>PRAFlaDur 2x1,5</t>
  </si>
  <si>
    <t>Ohniodolný kabel napájecí</t>
  </si>
  <si>
    <t>PRAFlaDur 3x1,5</t>
  </si>
  <si>
    <t>Drážka pro kabelový svazek</t>
  </si>
  <si>
    <t>Zapravení omítky</t>
  </si>
  <si>
    <t>Výmalba interiéru, bílá, 2 vrsty</t>
  </si>
  <si>
    <t>Průraz zdivem tl. do 500 mm</t>
  </si>
  <si>
    <t>Průraz zdivem tl. do 1000 mm</t>
  </si>
  <si>
    <t>Požární ucpávka - tmel</t>
  </si>
  <si>
    <t>Demontáž stávající brány</t>
  </si>
  <si>
    <t>Betonový základ pro sloupek brány</t>
  </si>
  <si>
    <t>Zemní rýha volným terénem 80 x 35 cm, pískové lože, výstražná fólie, krycí desky</t>
  </si>
  <si>
    <t>Vjezdová brána dvoukřídlá (otočná), ocel pozink, š. 4000 mm, v. 1800 mm, elektrický pohon vč. sloupků a výstražného majáku, možnost ovládání výstupem EPS</t>
  </si>
  <si>
    <t>Kabelová chránička pr. 40 mm</t>
  </si>
  <si>
    <t xml:space="preserve">Silový kabel </t>
  </si>
  <si>
    <t>CYKY-J 3x2,5</t>
  </si>
  <si>
    <t>Drobný monrážní materiál</t>
  </si>
  <si>
    <t xml:space="preserve">Aku 12V 7Ah </t>
  </si>
  <si>
    <t>Přepěťová ochrana SPD typ 3, 230 VAC, 10 A</t>
  </si>
  <si>
    <t>Práce</t>
  </si>
  <si>
    <t>Programování systému</t>
  </si>
  <si>
    <t>Autorský dozor</t>
  </si>
  <si>
    <t>SP 0763-EI 30</t>
  </si>
  <si>
    <t>Ohniodolná skříň pro ústřednu, EI 30, vnější / vnitřní rozměry (v x š x h) 790 x 660 x 300 / 650 x 520 x 220 mm, montáž na omítku</t>
  </si>
  <si>
    <t>Obslužné pole požární ochrany</t>
  </si>
  <si>
    <t>B08000-00 F-OPPO</t>
  </si>
  <si>
    <t xml:space="preserve">Nálepka s českými texty pro OPPO </t>
  </si>
  <si>
    <t>STICKER-CZ S-OPPO</t>
  </si>
  <si>
    <t>Přepěťová ochrana jemná + hrubá ST1+2+3</t>
  </si>
  <si>
    <t>Hlasič teplotni  bezdrátovy</t>
  </si>
  <si>
    <t>Protipožární dveře dvoukřídlé EI 45 DP2, 1450 x 1970 mm, vč, zárubně</t>
  </si>
  <si>
    <t>Demontáž stávajících dveří a zárubně</t>
  </si>
  <si>
    <t>Funkční zkoušky</t>
  </si>
  <si>
    <t>Domov Kolešovice "Elektrická požární signalizace - EPS, dodávka a montáž"</t>
  </si>
  <si>
    <t>Zednické práce - rozšíření stavebního otvoru a zapravení / začištění po montáži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</si>
</sst>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\-#,##0\ "/>
    <numFmt numFmtId="167" formatCode="#,##0.000;\-#,##0.000"/>
    <numFmt numFmtId="168" formatCode="#,##0.00\ &quot;Kč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General_)"/>
    <numFmt numFmtId="172" formatCode="_-* #,##0.00&quot; Kč&quot;_-;\-* #,##0.00&quot; Kč&quot;_-;_-* \-??&quot; Kč&quot;_-;_-@_-"/>
  </numFmts>
  <fonts count="23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Helv"/>
      <family val="2"/>
    </font>
    <font>
      <b/>
      <sz val="8"/>
      <name val="Arial"/>
      <family val="2"/>
    </font>
    <font>
      <sz val="8"/>
      <name val="Trebuchet MS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 CE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9"/>
      <color rgb="FF000000"/>
      <name val="Arial"/>
      <family val="2"/>
    </font>
    <font>
      <sz val="9"/>
      <color theme="0" tint="-0.4999699890613556"/>
      <name val="Arial"/>
      <family val="2"/>
    </font>
    <font>
      <i/>
      <sz val="9"/>
      <color theme="1"/>
      <name val="Arial"/>
      <family val="2"/>
    </font>
    <font>
      <i/>
      <sz val="9"/>
      <color theme="0" tint="-0.499969989061355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996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6" fillId="0" borderId="0" applyFill="0">
      <alignment/>
      <protection/>
    </xf>
    <xf numFmtId="3" fontId="7" fillId="0" borderId="1" applyFill="0">
      <alignment horizontal="right" vertical="center"/>
      <protection/>
    </xf>
    <xf numFmtId="0" fontId="5" fillId="0" borderId="2">
      <alignment horizontal="left" vertical="center" wrapText="1" indent="1"/>
      <protection/>
    </xf>
    <xf numFmtId="0" fontId="7" fillId="0" borderId="1">
      <alignment horizontal="left" vertical="center" wrapText="1"/>
      <protection/>
    </xf>
    <xf numFmtId="0" fontId="4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8" fillId="0" borderId="0">
      <alignment/>
      <protection locked="0"/>
    </xf>
    <xf numFmtId="0" fontId="9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44" fontId="10" fillId="0" borderId="0" applyFont="0" applyFill="0" applyBorder="0" applyAlignment="0" applyProtection="0"/>
    <xf numFmtId="172" fontId="0" fillId="0" borderId="0" applyFill="0" applyBorder="0" applyAlignment="0" applyProtection="0"/>
  </cellStyleXfs>
  <cellXfs count="84">
    <xf numFmtId="0" fontId="0" fillId="0" borderId="0" xfId="0"/>
    <xf numFmtId="49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horizontal="left" wrapText="1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39" fontId="2" fillId="0" borderId="0" xfId="0" applyNumberFormat="1" applyFont="1" applyAlignment="1" applyProtection="1">
      <alignment horizontal="right"/>
      <protection locked="0"/>
    </xf>
    <xf numFmtId="16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1" fontId="12" fillId="0" borderId="0" xfId="0" applyNumberFormat="1" applyFont="1" applyAlignment="1">
      <alignment horizontal="left" vertical="center" wrapText="1"/>
    </xf>
    <xf numFmtId="0" fontId="12" fillId="0" borderId="0" xfId="36" applyFont="1" applyAlignment="1">
      <alignment horizontal="left" vertical="top" wrapText="1"/>
      <protection/>
    </xf>
    <xf numFmtId="49" fontId="12" fillId="0" borderId="0" xfId="23" applyNumberFormat="1" applyFont="1" applyAlignment="1">
      <alignment horizontal="left" vertical="top" wrapText="1"/>
      <protection/>
    </xf>
    <xf numFmtId="0" fontId="12" fillId="0" borderId="0" xfId="22" applyFont="1" applyAlignment="1">
      <alignment horizontal="left"/>
      <protection/>
    </xf>
    <xf numFmtId="0" fontId="12" fillId="0" borderId="0" xfId="22" applyFont="1" applyAlignment="1">
      <alignment horizontal="center"/>
      <protection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22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wrapText="1"/>
      <protection locked="0"/>
    </xf>
    <xf numFmtId="167" fontId="12" fillId="0" borderId="0" xfId="0" applyNumberFormat="1" applyFont="1" applyAlignment="1" applyProtection="1">
      <alignment horizontal="right"/>
      <protection locked="0"/>
    </xf>
    <xf numFmtId="39" fontId="12" fillId="0" borderId="0" xfId="0" applyNumberFormat="1" applyFont="1" applyAlignment="1" applyProtection="1">
      <alignment horizontal="right"/>
      <protection locked="0"/>
    </xf>
    <xf numFmtId="49" fontId="1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3" fillId="0" borderId="0" xfId="0" applyFont="1"/>
    <xf numFmtId="0" fontId="12" fillId="0" borderId="0" xfId="22" applyFont="1" applyAlignment="1">
      <alignment horizontal="left" vertical="top" wrapText="1"/>
      <protection/>
    </xf>
    <xf numFmtId="49" fontId="11" fillId="0" borderId="0" xfId="21" applyNumberFormat="1" applyFont="1" applyFill="1" applyBorder="1" applyAlignment="1">
      <alignment wrapText="1"/>
    </xf>
    <xf numFmtId="49" fontId="11" fillId="0" borderId="0" xfId="21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 horizontal="left" vertical="center"/>
    </xf>
    <xf numFmtId="0" fontId="20" fillId="0" borderId="0" xfId="0" applyFont="1"/>
    <xf numFmtId="0" fontId="20" fillId="0" borderId="0" xfId="36" applyFont="1" applyAlignment="1">
      <alignment horizontal="left" vertical="top" wrapText="1"/>
      <protection/>
    </xf>
    <xf numFmtId="1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2" fillId="0" borderId="0" xfId="0" applyFont="1"/>
    <xf numFmtId="0" fontId="21" fillId="2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 wrapText="1"/>
    </xf>
    <xf numFmtId="1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right" vertical="center"/>
    </xf>
    <xf numFmtId="0" fontId="13" fillId="0" borderId="0" xfId="0" applyFont="1" applyFill="1"/>
    <xf numFmtId="49" fontId="12" fillId="0" borderId="0" xfId="23" applyNumberFormat="1" applyFont="1" applyFill="1" applyAlignment="1">
      <alignment horizontal="left" vertical="top" wrapText="1"/>
      <protection/>
    </xf>
    <xf numFmtId="0" fontId="20" fillId="0" borderId="0" xfId="0" applyFont="1" applyFill="1" applyAlignment="1">
      <alignment wrapText="1"/>
    </xf>
    <xf numFmtId="49" fontId="20" fillId="0" borderId="0" xfId="23" applyNumberFormat="1" applyFont="1" applyFill="1" applyAlignment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1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22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11" fillId="0" borderId="0" xfId="21" applyNumberFormat="1" applyFont="1" applyFill="1" applyBorder="1" applyAlignment="1">
      <alignment horizontal="left" vertical="center" wrapText="1"/>
    </xf>
    <xf numFmtId="168" fontId="15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IBRI" xfId="20"/>
    <cellStyle name="Měna" xfId="21"/>
    <cellStyle name="Normální 2" xfId="22"/>
    <cellStyle name="Normální 3" xfId="23"/>
    <cellStyle name="Comma [0]_laroux" xfId="24"/>
    <cellStyle name="Comma_laroux" xfId="25"/>
    <cellStyle name="Currency [0]_laroux" xfId="26"/>
    <cellStyle name="Currency_laroux" xfId="27"/>
    <cellStyle name="Měna 2" xfId="28"/>
    <cellStyle name="Normal_A" xfId="29"/>
    <cellStyle name="R_price" xfId="30"/>
    <cellStyle name="R_text" xfId="31"/>
    <cellStyle name="R_type" xfId="32"/>
    <cellStyle name="Standard_Block" xfId="33"/>
    <cellStyle name="Styl 1" xfId="34"/>
    <cellStyle name="Normální 4" xfId="35"/>
    <cellStyle name="Normální 5" xfId="36"/>
    <cellStyle name="Normální 6" xfId="37"/>
    <cellStyle name="Normální 8" xfId="38"/>
    <cellStyle name="Normální 2 2" xfId="39"/>
    <cellStyle name="Normální 2 3" xfId="40"/>
    <cellStyle name="Normální 3 2" xfId="41"/>
    <cellStyle name="Normální 4 2" xfId="42"/>
    <cellStyle name="Normální 7" xfId="43"/>
    <cellStyle name="Měna 3" xfId="44"/>
    <cellStyle name="Měna 4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zoomScaleSheetLayoutView="100" workbookViewId="0" topLeftCell="A1">
      <pane ySplit="5" topLeftCell="A6" activePane="bottomLeft" state="frozen"/>
      <selection pane="topLeft" activeCell="B1" sqref="B1"/>
      <selection pane="bottomLeft" activeCell="B54" sqref="B54"/>
    </sheetView>
  </sheetViews>
  <sheetFormatPr defaultColWidth="9.125" defaultRowHeight="12.75"/>
  <cols>
    <col min="1" max="1" width="8.125" style="6" customWidth="1"/>
    <col min="2" max="2" width="65.00390625" style="3" customWidth="1"/>
    <col min="3" max="3" width="20.00390625" style="3" customWidth="1"/>
    <col min="4" max="4" width="4.375" style="2" bestFit="1" customWidth="1"/>
    <col min="5" max="5" width="6.625" style="1" bestFit="1" customWidth="1"/>
    <col min="6" max="6" width="8.75390625" style="5" customWidth="1"/>
    <col min="7" max="7" width="10.125" style="5" customWidth="1"/>
    <col min="8" max="9" width="8.875" style="5" customWidth="1"/>
    <col min="10" max="10" width="16.125" style="53" customWidth="1"/>
    <col min="11" max="11" width="9.125" style="5" customWidth="1"/>
    <col min="12" max="12" width="66.125" style="5" customWidth="1"/>
    <col min="13" max="16384" width="9.125" style="5" customWidth="1"/>
  </cols>
  <sheetData>
    <row r="1" spans="1:10" s="4" customFormat="1" ht="21" customHeight="1">
      <c r="A1" s="43" t="s">
        <v>67</v>
      </c>
      <c r="B1" s="81" t="s">
        <v>115</v>
      </c>
      <c r="C1" s="81"/>
      <c r="D1" s="41"/>
      <c r="E1" s="41"/>
      <c r="F1" s="41"/>
      <c r="G1" s="41"/>
      <c r="H1" s="41"/>
      <c r="I1" s="41"/>
      <c r="J1" s="51"/>
    </row>
    <row r="2" spans="1:10" s="4" customFormat="1" ht="21" customHeight="1">
      <c r="A2" s="43" t="s">
        <v>68</v>
      </c>
      <c r="B2" s="42" t="s">
        <v>20</v>
      </c>
      <c r="C2" s="42"/>
      <c r="D2" s="42"/>
      <c r="E2" s="42"/>
      <c r="F2" s="42"/>
      <c r="G2" s="42"/>
      <c r="H2" s="42"/>
      <c r="I2" s="42"/>
      <c r="J2" s="51"/>
    </row>
    <row r="3" spans="1:10" s="32" customFormat="1" ht="12">
      <c r="A3" s="78" t="s">
        <v>0</v>
      </c>
      <c r="B3" s="80" t="s">
        <v>1</v>
      </c>
      <c r="C3" s="80" t="s">
        <v>16</v>
      </c>
      <c r="D3" s="80" t="s">
        <v>6</v>
      </c>
      <c r="E3" s="80" t="s">
        <v>2</v>
      </c>
      <c r="F3" s="80" t="s">
        <v>3</v>
      </c>
      <c r="G3" s="80"/>
      <c r="H3" s="80" t="s">
        <v>101</v>
      </c>
      <c r="I3" s="80"/>
      <c r="J3" s="80"/>
    </row>
    <row r="4" spans="1:10" s="32" customFormat="1" ht="11.45" customHeight="1">
      <c r="A4" s="79"/>
      <c r="B4" s="80"/>
      <c r="C4" s="80"/>
      <c r="D4" s="80"/>
      <c r="E4" s="80"/>
      <c r="F4" s="80"/>
      <c r="G4" s="80"/>
      <c r="H4" s="80"/>
      <c r="I4" s="80"/>
      <c r="J4" s="80"/>
    </row>
    <row r="5" spans="1:10" s="37" customFormat="1" ht="12">
      <c r="A5" s="33"/>
      <c r="B5" s="33"/>
      <c r="C5" s="33"/>
      <c r="D5" s="34"/>
      <c r="E5" s="35"/>
      <c r="F5" s="36" t="s">
        <v>4</v>
      </c>
      <c r="G5" s="36" t="s">
        <v>5</v>
      </c>
      <c r="H5" s="36" t="s">
        <v>4</v>
      </c>
      <c r="I5" s="36" t="s">
        <v>5</v>
      </c>
      <c r="J5" s="36"/>
    </row>
    <row r="6" spans="1:10" s="14" customFormat="1" ht="12.6" customHeight="1">
      <c r="A6" s="10">
        <v>1</v>
      </c>
      <c r="B6" s="38" t="s">
        <v>34</v>
      </c>
      <c r="C6" s="11" t="s">
        <v>33</v>
      </c>
      <c r="D6" s="12" t="s">
        <v>7</v>
      </c>
      <c r="E6" s="12">
        <v>1</v>
      </c>
      <c r="F6" s="13"/>
      <c r="G6" s="16">
        <f aca="true" t="shared" si="0" ref="G6">E6*F6</f>
        <v>0</v>
      </c>
      <c r="H6" s="13"/>
      <c r="I6" s="16">
        <f aca="true" t="shared" si="1" ref="I6">E6*H6</f>
        <v>0</v>
      </c>
      <c r="J6" s="52"/>
    </row>
    <row r="7" spans="1:10" s="61" customFormat="1" ht="24.6" customHeight="1">
      <c r="A7" s="54">
        <v>2</v>
      </c>
      <c r="B7" s="55" t="s">
        <v>36</v>
      </c>
      <c r="C7" s="56" t="s">
        <v>35</v>
      </c>
      <c r="D7" s="57" t="s">
        <v>7</v>
      </c>
      <c r="E7" s="57">
        <v>1</v>
      </c>
      <c r="F7" s="58"/>
      <c r="G7" s="59">
        <f aca="true" t="shared" si="2" ref="G7:G17">E7*F7</f>
        <v>0</v>
      </c>
      <c r="H7" s="58"/>
      <c r="I7" s="59">
        <f aca="true" t="shared" si="3" ref="I7:I17">E7*H7</f>
        <v>0</v>
      </c>
      <c r="J7" s="60"/>
    </row>
    <row r="8" spans="1:10" s="61" customFormat="1" ht="24.6" customHeight="1">
      <c r="A8" s="54">
        <v>3</v>
      </c>
      <c r="B8" s="55" t="s">
        <v>38</v>
      </c>
      <c r="C8" s="56" t="s">
        <v>37</v>
      </c>
      <c r="D8" s="57" t="s">
        <v>7</v>
      </c>
      <c r="E8" s="57">
        <v>1</v>
      </c>
      <c r="F8" s="58"/>
      <c r="G8" s="59">
        <f t="shared" si="2"/>
        <v>0</v>
      </c>
      <c r="H8" s="58"/>
      <c r="I8" s="59">
        <f t="shared" si="3"/>
        <v>0</v>
      </c>
      <c r="J8" s="60"/>
    </row>
    <row r="9" spans="1:10" s="61" customFormat="1" ht="12.6" customHeight="1">
      <c r="A9" s="54">
        <v>4</v>
      </c>
      <c r="B9" s="62" t="s">
        <v>39</v>
      </c>
      <c r="C9" s="63" t="s">
        <v>40</v>
      </c>
      <c r="D9" s="64" t="s">
        <v>7</v>
      </c>
      <c r="E9" s="64">
        <v>0</v>
      </c>
      <c r="F9" s="65"/>
      <c r="G9" s="66">
        <f t="shared" si="2"/>
        <v>0</v>
      </c>
      <c r="H9" s="65"/>
      <c r="I9" s="66">
        <f t="shared" si="3"/>
        <v>0</v>
      </c>
      <c r="J9" s="60"/>
    </row>
    <row r="10" spans="1:10" s="61" customFormat="1" ht="12.6" customHeight="1">
      <c r="A10" s="54">
        <v>5</v>
      </c>
      <c r="B10" s="67" t="s">
        <v>21</v>
      </c>
      <c r="D10" s="57" t="s">
        <v>7</v>
      </c>
      <c r="E10" s="57">
        <v>1</v>
      </c>
      <c r="F10" s="58"/>
      <c r="G10" s="59">
        <f>E10*F10</f>
        <v>0</v>
      </c>
      <c r="H10" s="58"/>
      <c r="I10" s="59">
        <f t="shared" si="3"/>
        <v>0</v>
      </c>
      <c r="J10" s="60"/>
    </row>
    <row r="11" spans="1:10" s="61" customFormat="1" ht="12.6" customHeight="1">
      <c r="A11" s="54">
        <v>6</v>
      </c>
      <c r="B11" s="67" t="s">
        <v>99</v>
      </c>
      <c r="C11" s="68"/>
      <c r="D11" s="57" t="s">
        <v>7</v>
      </c>
      <c r="E11" s="57">
        <v>2</v>
      </c>
      <c r="F11" s="58"/>
      <c r="G11" s="59">
        <f t="shared" si="2"/>
        <v>0</v>
      </c>
      <c r="H11" s="58"/>
      <c r="I11" s="59">
        <f t="shared" si="3"/>
        <v>0</v>
      </c>
      <c r="J11" s="60"/>
    </row>
    <row r="12" spans="1:10" s="61" customFormat="1" ht="24.6" customHeight="1">
      <c r="A12" s="54">
        <v>7</v>
      </c>
      <c r="B12" s="69" t="s">
        <v>105</v>
      </c>
      <c r="C12" s="70" t="s">
        <v>104</v>
      </c>
      <c r="D12" s="64" t="s">
        <v>7</v>
      </c>
      <c r="E12" s="64">
        <v>0</v>
      </c>
      <c r="F12" s="65"/>
      <c r="G12" s="66">
        <f t="shared" si="2"/>
        <v>0</v>
      </c>
      <c r="H12" s="65"/>
      <c r="I12" s="66">
        <f aca="true" t="shared" si="4" ref="I12">E12*H12</f>
        <v>0</v>
      </c>
      <c r="J12" s="71"/>
    </row>
    <row r="13" spans="1:10" s="61" customFormat="1" ht="12" customHeight="1">
      <c r="A13" s="54">
        <v>8</v>
      </c>
      <c r="B13" s="72" t="s">
        <v>106</v>
      </c>
      <c r="C13" s="68" t="s">
        <v>107</v>
      </c>
      <c r="D13" s="57" t="s">
        <v>7</v>
      </c>
      <c r="E13" s="57">
        <v>1</v>
      </c>
      <c r="F13" s="58"/>
      <c r="G13" s="59">
        <f aca="true" t="shared" si="5" ref="G13">E13*F13</f>
        <v>0</v>
      </c>
      <c r="H13" s="58"/>
      <c r="I13" s="59">
        <f aca="true" t="shared" si="6" ref="I13">E13*H13</f>
        <v>0</v>
      </c>
      <c r="J13" s="60"/>
    </row>
    <row r="14" spans="1:10" s="61" customFormat="1" ht="12" customHeight="1">
      <c r="A14" s="54">
        <v>9</v>
      </c>
      <c r="B14" s="72" t="s">
        <v>108</v>
      </c>
      <c r="C14" s="68" t="s">
        <v>109</v>
      </c>
      <c r="D14" s="57" t="s">
        <v>7</v>
      </c>
      <c r="E14" s="57">
        <v>1</v>
      </c>
      <c r="F14" s="58"/>
      <c r="G14" s="59">
        <f aca="true" t="shared" si="7" ref="G14">E14*F14</f>
        <v>0</v>
      </c>
      <c r="H14" s="58"/>
      <c r="I14" s="59">
        <f aca="true" t="shared" si="8" ref="I14">E14*H14</f>
        <v>0</v>
      </c>
      <c r="J14" s="60"/>
    </row>
    <row r="15" spans="1:10" s="61" customFormat="1" ht="12.6" customHeight="1">
      <c r="A15" s="54">
        <v>10</v>
      </c>
      <c r="B15" s="73" t="s">
        <v>22</v>
      </c>
      <c r="C15" s="74"/>
      <c r="D15" s="57" t="s">
        <v>7</v>
      </c>
      <c r="E15" s="57">
        <v>1</v>
      </c>
      <c r="F15" s="58"/>
      <c r="G15" s="59">
        <f t="shared" si="2"/>
        <v>0</v>
      </c>
      <c r="H15" s="58"/>
      <c r="I15" s="59">
        <f t="shared" si="3"/>
        <v>0</v>
      </c>
      <c r="J15" s="60"/>
    </row>
    <row r="16" spans="1:10" s="61" customFormat="1" ht="12.6" customHeight="1">
      <c r="A16" s="54">
        <v>11</v>
      </c>
      <c r="B16" s="73" t="s">
        <v>43</v>
      </c>
      <c r="C16" s="56"/>
      <c r="D16" s="57" t="s">
        <v>7</v>
      </c>
      <c r="E16" s="57">
        <v>1</v>
      </c>
      <c r="F16" s="58"/>
      <c r="G16" s="59">
        <f aca="true" t="shared" si="9" ref="G16">E16*F16</f>
        <v>0</v>
      </c>
      <c r="H16" s="58"/>
      <c r="I16" s="59">
        <f t="shared" si="3"/>
        <v>0</v>
      </c>
      <c r="J16" s="60"/>
    </row>
    <row r="17" spans="1:10" s="61" customFormat="1" ht="12.6" customHeight="1">
      <c r="A17" s="54">
        <v>12</v>
      </c>
      <c r="B17" s="67" t="s">
        <v>71</v>
      </c>
      <c r="C17" s="68" t="s">
        <v>72</v>
      </c>
      <c r="D17" s="57" t="s">
        <v>7</v>
      </c>
      <c r="E17" s="75">
        <v>1</v>
      </c>
      <c r="F17" s="58"/>
      <c r="G17" s="59">
        <f t="shared" si="2"/>
        <v>0</v>
      </c>
      <c r="H17" s="58"/>
      <c r="I17" s="59">
        <f t="shared" si="3"/>
        <v>0</v>
      </c>
      <c r="J17" s="60"/>
    </row>
    <row r="18" spans="1:10" s="14" customFormat="1" ht="12.6" customHeight="1">
      <c r="A18" s="10">
        <v>13</v>
      </c>
      <c r="B18" s="38" t="s">
        <v>41</v>
      </c>
      <c r="C18" s="14" t="s">
        <v>42</v>
      </c>
      <c r="D18" s="12" t="s">
        <v>7</v>
      </c>
      <c r="E18" s="12">
        <v>1</v>
      </c>
      <c r="F18" s="13"/>
      <c r="G18" s="16">
        <f aca="true" t="shared" si="10" ref="G18:G22">E18*F18</f>
        <v>0</v>
      </c>
      <c r="H18" s="13"/>
      <c r="I18" s="16">
        <f aca="true" t="shared" si="11" ref="I18:I22">E18*H18</f>
        <v>0</v>
      </c>
      <c r="J18" s="52"/>
    </row>
    <row r="19" spans="1:10" s="14" customFormat="1" ht="12.6" customHeight="1">
      <c r="A19" s="10">
        <v>14</v>
      </c>
      <c r="B19" s="39" t="s">
        <v>48</v>
      </c>
      <c r="C19" s="14" t="s">
        <v>44</v>
      </c>
      <c r="D19" s="12" t="s">
        <v>7</v>
      </c>
      <c r="E19" s="12">
        <v>5</v>
      </c>
      <c r="F19" s="13"/>
      <c r="G19" s="16">
        <f t="shared" si="10"/>
        <v>0</v>
      </c>
      <c r="H19" s="13"/>
      <c r="I19" s="16">
        <f t="shared" si="11"/>
        <v>0</v>
      </c>
      <c r="J19" s="52"/>
    </row>
    <row r="20" spans="1:10" s="14" customFormat="1" ht="12.6" customHeight="1">
      <c r="A20" s="10">
        <v>15</v>
      </c>
      <c r="B20" s="39" t="s">
        <v>23</v>
      </c>
      <c r="C20" s="19" t="s">
        <v>45</v>
      </c>
      <c r="D20" s="12" t="s">
        <v>7</v>
      </c>
      <c r="E20" s="12">
        <v>10</v>
      </c>
      <c r="F20" s="13"/>
      <c r="G20" s="16">
        <f aca="true" t="shared" si="12" ref="G20">E20*F20</f>
        <v>0</v>
      </c>
      <c r="H20" s="13"/>
      <c r="I20" s="16">
        <f aca="true" t="shared" si="13" ref="I20">E20*H20</f>
        <v>0</v>
      </c>
      <c r="J20" s="52"/>
    </row>
    <row r="21" spans="1:10" s="14" customFormat="1" ht="12.6" customHeight="1">
      <c r="A21" s="10">
        <v>16</v>
      </c>
      <c r="B21" s="39" t="s">
        <v>24</v>
      </c>
      <c r="D21" s="12" t="s">
        <v>7</v>
      </c>
      <c r="E21" s="12">
        <v>3</v>
      </c>
      <c r="F21" s="13"/>
      <c r="G21" s="16">
        <f t="shared" si="10"/>
        <v>0</v>
      </c>
      <c r="H21" s="13"/>
      <c r="I21" s="16">
        <f t="shared" si="11"/>
        <v>0</v>
      </c>
      <c r="J21" s="52"/>
    </row>
    <row r="22" spans="1:10" s="14" customFormat="1" ht="12.6" customHeight="1">
      <c r="A22" s="10">
        <v>17</v>
      </c>
      <c r="B22" s="39" t="s">
        <v>25</v>
      </c>
      <c r="D22" s="12" t="s">
        <v>7</v>
      </c>
      <c r="E22" s="12">
        <v>1</v>
      </c>
      <c r="F22" s="13"/>
      <c r="G22" s="16">
        <f t="shared" si="10"/>
        <v>0</v>
      </c>
      <c r="H22" s="13"/>
      <c r="I22" s="16">
        <f t="shared" si="11"/>
        <v>0</v>
      </c>
      <c r="J22" s="52"/>
    </row>
    <row r="23" spans="1:10" s="14" customFormat="1" ht="12" customHeight="1">
      <c r="A23" s="10">
        <v>18</v>
      </c>
      <c r="B23" s="38" t="s">
        <v>26</v>
      </c>
      <c r="C23" s="40" t="s">
        <v>47</v>
      </c>
      <c r="D23" s="12" t="s">
        <v>7</v>
      </c>
      <c r="E23" s="12">
        <v>1</v>
      </c>
      <c r="F23" s="13"/>
      <c r="G23" s="16">
        <f aca="true" t="shared" si="14" ref="G23:G26">E23*F23</f>
        <v>0</v>
      </c>
      <c r="H23" s="13"/>
      <c r="I23" s="16">
        <f aca="true" t="shared" si="15" ref="I23:I26">E23*H23</f>
        <v>0</v>
      </c>
      <c r="J23" s="52"/>
    </row>
    <row r="24" spans="1:10" s="14" customFormat="1" ht="12.6" customHeight="1">
      <c r="A24" s="10">
        <v>19</v>
      </c>
      <c r="B24" s="38" t="s">
        <v>27</v>
      </c>
      <c r="C24" s="20" t="s">
        <v>46</v>
      </c>
      <c r="D24" s="12" t="s">
        <v>7</v>
      </c>
      <c r="E24" s="12">
        <v>1</v>
      </c>
      <c r="F24" s="13"/>
      <c r="G24" s="16">
        <f t="shared" si="14"/>
        <v>0</v>
      </c>
      <c r="H24" s="13"/>
      <c r="I24" s="16">
        <f t="shared" si="15"/>
        <v>0</v>
      </c>
      <c r="J24" s="52"/>
    </row>
    <row r="25" spans="1:10" s="14" customFormat="1" ht="12.6" customHeight="1">
      <c r="A25" s="10">
        <v>20</v>
      </c>
      <c r="B25" s="39" t="s">
        <v>28</v>
      </c>
      <c r="C25" s="20" t="s">
        <v>49</v>
      </c>
      <c r="D25" s="12" t="s">
        <v>7</v>
      </c>
      <c r="E25" s="12">
        <v>1</v>
      </c>
      <c r="F25" s="13"/>
      <c r="G25" s="16">
        <f t="shared" si="14"/>
        <v>0</v>
      </c>
      <c r="H25" s="13"/>
      <c r="I25" s="16">
        <f t="shared" si="15"/>
        <v>0</v>
      </c>
      <c r="J25" s="52"/>
    </row>
    <row r="26" spans="1:10" s="14" customFormat="1" ht="12.6" customHeight="1">
      <c r="A26" s="10">
        <v>21</v>
      </c>
      <c r="B26" s="39" t="s">
        <v>29</v>
      </c>
      <c r="C26" s="11"/>
      <c r="D26" s="12" t="s">
        <v>7</v>
      </c>
      <c r="E26" s="12">
        <v>2</v>
      </c>
      <c r="F26" s="13"/>
      <c r="G26" s="16">
        <f t="shared" si="14"/>
        <v>0</v>
      </c>
      <c r="H26" s="13"/>
      <c r="I26" s="16">
        <f t="shared" si="15"/>
        <v>0</v>
      </c>
      <c r="J26" s="52"/>
    </row>
    <row r="27" spans="1:10" s="14" customFormat="1" ht="12.6" customHeight="1">
      <c r="A27" s="10">
        <v>22</v>
      </c>
      <c r="B27" s="39" t="s">
        <v>30</v>
      </c>
      <c r="C27" s="17"/>
      <c r="D27" s="12" t="s">
        <v>7</v>
      </c>
      <c r="E27" s="24">
        <v>2</v>
      </c>
      <c r="G27" s="16">
        <f aca="true" t="shared" si="16" ref="G27:G43">E27*F27</f>
        <v>0</v>
      </c>
      <c r="H27" s="13"/>
      <c r="I27" s="16">
        <f aca="true" t="shared" si="17" ref="I27:I43">E27*H27</f>
        <v>0</v>
      </c>
      <c r="J27" s="52"/>
    </row>
    <row r="28" spans="1:10" s="14" customFormat="1" ht="12.6" customHeight="1">
      <c r="A28" s="10">
        <v>23</v>
      </c>
      <c r="B28" s="39" t="s">
        <v>31</v>
      </c>
      <c r="C28" s="17" t="s">
        <v>50</v>
      </c>
      <c r="D28" s="12" t="s">
        <v>7</v>
      </c>
      <c r="E28" s="24">
        <v>2</v>
      </c>
      <c r="F28" s="13"/>
      <c r="G28" s="16">
        <f t="shared" si="16"/>
        <v>0</v>
      </c>
      <c r="H28" s="13"/>
      <c r="I28" s="16">
        <f t="shared" si="17"/>
        <v>0</v>
      </c>
      <c r="J28" s="52"/>
    </row>
    <row r="29" spans="1:10" s="14" customFormat="1" ht="12.6" customHeight="1">
      <c r="A29" s="10">
        <v>24</v>
      </c>
      <c r="B29" s="39" t="s">
        <v>32</v>
      </c>
      <c r="C29" s="17" t="s">
        <v>51</v>
      </c>
      <c r="D29" s="12" t="s">
        <v>7</v>
      </c>
      <c r="E29" s="24">
        <v>2</v>
      </c>
      <c r="F29" s="13"/>
      <c r="G29" s="16">
        <f t="shared" si="16"/>
        <v>0</v>
      </c>
      <c r="H29" s="13"/>
      <c r="I29" s="16">
        <f t="shared" si="17"/>
        <v>0</v>
      </c>
      <c r="J29" s="52"/>
    </row>
    <row r="30" spans="1:10" s="14" customFormat="1" ht="12.6" customHeight="1">
      <c r="A30" s="10">
        <v>25</v>
      </c>
      <c r="B30" s="39" t="s">
        <v>52</v>
      </c>
      <c r="C30" s="17" t="s">
        <v>59</v>
      </c>
      <c r="D30" s="12" t="s">
        <v>7</v>
      </c>
      <c r="E30" s="24">
        <v>3</v>
      </c>
      <c r="F30" s="13"/>
      <c r="G30" s="16">
        <f t="shared" si="16"/>
        <v>0</v>
      </c>
      <c r="H30" s="13"/>
      <c r="I30" s="16">
        <f t="shared" si="17"/>
        <v>0</v>
      </c>
      <c r="J30" s="52"/>
    </row>
    <row r="31" spans="1:10" s="14" customFormat="1" ht="12.6" customHeight="1">
      <c r="A31" s="10">
        <v>26</v>
      </c>
      <c r="B31" s="39" t="s">
        <v>53</v>
      </c>
      <c r="C31" s="17" t="s">
        <v>60</v>
      </c>
      <c r="D31" s="12" t="s">
        <v>7</v>
      </c>
      <c r="E31" s="24">
        <v>5</v>
      </c>
      <c r="F31" s="13"/>
      <c r="G31" s="16">
        <f t="shared" si="16"/>
        <v>0</v>
      </c>
      <c r="H31" s="13"/>
      <c r="I31" s="16">
        <f t="shared" si="17"/>
        <v>0</v>
      </c>
      <c r="J31" s="52"/>
    </row>
    <row r="32" spans="1:10" s="14" customFormat="1" ht="12.6" customHeight="1">
      <c r="A32" s="10">
        <v>27</v>
      </c>
      <c r="B32" s="39" t="s">
        <v>58</v>
      </c>
      <c r="C32" s="17" t="s">
        <v>61</v>
      </c>
      <c r="D32" s="12" t="s">
        <v>7</v>
      </c>
      <c r="E32" s="24">
        <v>12</v>
      </c>
      <c r="F32" s="13"/>
      <c r="G32" s="16">
        <f aca="true" t="shared" si="18" ref="G32">E32*F32</f>
        <v>0</v>
      </c>
      <c r="H32" s="13"/>
      <c r="I32" s="16">
        <f aca="true" t="shared" si="19" ref="I32">E32*H32</f>
        <v>0</v>
      </c>
      <c r="J32" s="52"/>
    </row>
    <row r="33" spans="1:10" s="14" customFormat="1" ht="12.6" customHeight="1">
      <c r="A33" s="10">
        <v>28</v>
      </c>
      <c r="B33" s="39" t="s">
        <v>54</v>
      </c>
      <c r="C33" s="17" t="s">
        <v>62</v>
      </c>
      <c r="D33" s="12" t="s">
        <v>7</v>
      </c>
      <c r="E33" s="24">
        <v>107</v>
      </c>
      <c r="F33" s="13"/>
      <c r="G33" s="16">
        <f t="shared" si="16"/>
        <v>0</v>
      </c>
      <c r="H33" s="13"/>
      <c r="I33" s="16">
        <f t="shared" si="17"/>
        <v>0</v>
      </c>
      <c r="J33" s="52"/>
    </row>
    <row r="34" spans="1:10" s="14" customFormat="1" ht="12.6" customHeight="1">
      <c r="A34" s="10">
        <v>29</v>
      </c>
      <c r="B34" s="39" t="s">
        <v>111</v>
      </c>
      <c r="C34" s="17" t="s">
        <v>63</v>
      </c>
      <c r="D34" s="12" t="s">
        <v>7</v>
      </c>
      <c r="E34" s="24">
        <v>4</v>
      </c>
      <c r="F34" s="13"/>
      <c r="G34" s="16">
        <f t="shared" si="16"/>
        <v>0</v>
      </c>
      <c r="H34" s="13"/>
      <c r="I34" s="16">
        <f t="shared" si="17"/>
        <v>0</v>
      </c>
      <c r="J34" s="52"/>
    </row>
    <row r="35" spans="1:10" s="14" customFormat="1" ht="12.6" customHeight="1">
      <c r="A35" s="10">
        <v>30</v>
      </c>
      <c r="B35" s="39" t="s">
        <v>55</v>
      </c>
      <c r="C35" s="17" t="s">
        <v>64</v>
      </c>
      <c r="D35" s="12" t="s">
        <v>7</v>
      </c>
      <c r="E35" s="24">
        <v>9</v>
      </c>
      <c r="F35" s="13"/>
      <c r="G35" s="16">
        <f t="shared" si="16"/>
        <v>0</v>
      </c>
      <c r="H35" s="13"/>
      <c r="I35" s="16">
        <f t="shared" si="17"/>
        <v>0</v>
      </c>
      <c r="J35" s="52"/>
    </row>
    <row r="36" spans="1:10" s="14" customFormat="1" ht="12.6" customHeight="1">
      <c r="A36" s="10">
        <v>31</v>
      </c>
      <c r="B36" s="39" t="s">
        <v>56</v>
      </c>
      <c r="C36" s="20" t="s">
        <v>65</v>
      </c>
      <c r="D36" s="12" t="s">
        <v>7</v>
      </c>
      <c r="E36" s="24">
        <v>8</v>
      </c>
      <c r="F36" s="13"/>
      <c r="G36" s="16">
        <f t="shared" si="16"/>
        <v>0</v>
      </c>
      <c r="H36" s="13"/>
      <c r="I36" s="16">
        <f t="shared" si="17"/>
        <v>0</v>
      </c>
      <c r="J36" s="52"/>
    </row>
    <row r="37" spans="1:10" s="14" customFormat="1" ht="12.6" customHeight="1">
      <c r="A37" s="10">
        <v>32</v>
      </c>
      <c r="B37" s="39" t="s">
        <v>57</v>
      </c>
      <c r="C37" s="20" t="s">
        <v>66</v>
      </c>
      <c r="D37" s="12" t="s">
        <v>7</v>
      </c>
      <c r="E37" s="24">
        <v>3</v>
      </c>
      <c r="F37" s="13"/>
      <c r="G37" s="16">
        <f aca="true" t="shared" si="20" ref="G37">E37*F37</f>
        <v>0</v>
      </c>
      <c r="H37" s="13"/>
      <c r="I37" s="16">
        <f aca="true" t="shared" si="21" ref="I37">E37*H37</f>
        <v>0</v>
      </c>
      <c r="J37" s="52"/>
    </row>
    <row r="38" spans="1:10" s="14" customFormat="1" ht="12.6" customHeight="1">
      <c r="A38" s="10">
        <v>33</v>
      </c>
      <c r="B38" s="44" t="s">
        <v>69</v>
      </c>
      <c r="C38" s="45" t="s">
        <v>73</v>
      </c>
      <c r="D38" s="46" t="s">
        <v>7</v>
      </c>
      <c r="E38" s="46">
        <v>3</v>
      </c>
      <c r="F38" s="13"/>
      <c r="G38" s="47">
        <f t="shared" si="16"/>
        <v>0</v>
      </c>
      <c r="H38" s="48"/>
      <c r="I38" s="47">
        <f t="shared" si="17"/>
        <v>0</v>
      </c>
      <c r="J38" s="52"/>
    </row>
    <row r="39" spans="1:10" s="14" customFormat="1" ht="12.6" customHeight="1">
      <c r="A39" s="10">
        <v>34</v>
      </c>
      <c r="B39" s="44" t="s">
        <v>70</v>
      </c>
      <c r="C39" s="45" t="s">
        <v>73</v>
      </c>
      <c r="D39" s="46" t="s">
        <v>7</v>
      </c>
      <c r="E39" s="46">
        <v>3</v>
      </c>
      <c r="F39" s="13"/>
      <c r="G39" s="47">
        <f t="shared" si="16"/>
        <v>0</v>
      </c>
      <c r="H39" s="48"/>
      <c r="I39" s="47">
        <f t="shared" si="17"/>
        <v>0</v>
      </c>
      <c r="J39" s="52"/>
    </row>
    <row r="40" spans="1:10" s="14" customFormat="1" ht="12.6" customHeight="1">
      <c r="A40" s="10">
        <v>35</v>
      </c>
      <c r="B40" s="49" t="s">
        <v>110</v>
      </c>
      <c r="C40" s="18"/>
      <c r="D40" s="12" t="s">
        <v>7</v>
      </c>
      <c r="E40" s="12">
        <v>2</v>
      </c>
      <c r="F40" s="13"/>
      <c r="G40" s="16">
        <f aca="true" t="shared" si="22" ref="G40">E40*F40</f>
        <v>0</v>
      </c>
      <c r="H40" s="13"/>
      <c r="I40" s="16">
        <f aca="true" t="shared" si="23" ref="I40">E40*H40</f>
        <v>0</v>
      </c>
      <c r="J40" s="52"/>
    </row>
    <row r="41" spans="1:10" s="14" customFormat="1" ht="12.6" customHeight="1">
      <c r="A41" s="10">
        <v>36</v>
      </c>
      <c r="B41" s="49" t="s">
        <v>100</v>
      </c>
      <c r="C41" s="18"/>
      <c r="D41" s="12" t="s">
        <v>7</v>
      </c>
      <c r="E41" s="12">
        <v>1</v>
      </c>
      <c r="F41" s="13"/>
      <c r="G41" s="16">
        <f aca="true" t="shared" si="24" ref="G41">E41*F41</f>
        <v>0</v>
      </c>
      <c r="H41" s="13"/>
      <c r="I41" s="16">
        <f aca="true" t="shared" si="25" ref="I41">E41*H41</f>
        <v>0</v>
      </c>
      <c r="J41" s="52"/>
    </row>
    <row r="42" spans="1:10" s="14" customFormat="1" ht="12.6" customHeight="1">
      <c r="A42" s="10">
        <v>37</v>
      </c>
      <c r="B42" s="14" t="s">
        <v>78</v>
      </c>
      <c r="C42" s="14" t="s">
        <v>80</v>
      </c>
      <c r="D42" s="12" t="s">
        <v>9</v>
      </c>
      <c r="E42" s="12">
        <v>350</v>
      </c>
      <c r="F42" s="13"/>
      <c r="G42" s="16">
        <f t="shared" si="16"/>
        <v>0</v>
      </c>
      <c r="H42" s="13"/>
      <c r="I42" s="16">
        <f t="shared" si="17"/>
        <v>0</v>
      </c>
      <c r="J42" s="52"/>
    </row>
    <row r="43" spans="1:10" s="14" customFormat="1" ht="12.6" customHeight="1">
      <c r="A43" s="10">
        <v>38</v>
      </c>
      <c r="B43" s="14" t="s">
        <v>78</v>
      </c>
      <c r="C43" s="14" t="s">
        <v>81</v>
      </c>
      <c r="D43" s="12" t="s">
        <v>9</v>
      </c>
      <c r="E43" s="12">
        <v>140</v>
      </c>
      <c r="F43" s="13"/>
      <c r="G43" s="16">
        <f t="shared" si="16"/>
        <v>0</v>
      </c>
      <c r="H43" s="13"/>
      <c r="I43" s="16">
        <f t="shared" si="17"/>
        <v>0</v>
      </c>
      <c r="J43" s="52"/>
    </row>
    <row r="44" spans="1:10" s="14" customFormat="1" ht="12.6" customHeight="1">
      <c r="A44" s="10">
        <v>39</v>
      </c>
      <c r="B44" s="14" t="s">
        <v>83</v>
      </c>
      <c r="C44" s="14" t="s">
        <v>82</v>
      </c>
      <c r="D44" s="12" t="s">
        <v>9</v>
      </c>
      <c r="E44" s="12">
        <v>20</v>
      </c>
      <c r="F44" s="13"/>
      <c r="G44" s="16">
        <f>E44*F44</f>
        <v>0</v>
      </c>
      <c r="H44" s="13"/>
      <c r="I44" s="16">
        <f aca="true" t="shared" si="26" ref="I44:I49">E44*H44</f>
        <v>0</v>
      </c>
      <c r="J44" s="52"/>
    </row>
    <row r="45" spans="1:10" s="14" customFormat="1" ht="12.6" customHeight="1">
      <c r="A45" s="10">
        <v>40</v>
      </c>
      <c r="B45" s="14" t="s">
        <v>79</v>
      </c>
      <c r="C45" s="14" t="s">
        <v>84</v>
      </c>
      <c r="D45" s="21" t="s">
        <v>9</v>
      </c>
      <c r="E45" s="12">
        <v>70</v>
      </c>
      <c r="F45" s="13"/>
      <c r="G45" s="16">
        <f>E45*F45</f>
        <v>0</v>
      </c>
      <c r="H45" s="13"/>
      <c r="I45" s="16">
        <f t="shared" si="26"/>
        <v>0</v>
      </c>
      <c r="J45" s="52"/>
    </row>
    <row r="46" spans="1:10" s="14" customFormat="1" ht="12.6" customHeight="1">
      <c r="A46" s="10">
        <v>41</v>
      </c>
      <c r="B46" s="20" t="s">
        <v>85</v>
      </c>
      <c r="C46" s="20"/>
      <c r="D46" s="12" t="s">
        <v>9</v>
      </c>
      <c r="E46" s="12">
        <v>80</v>
      </c>
      <c r="F46" s="13"/>
      <c r="G46" s="16">
        <f aca="true" t="shared" si="27" ref="G46:G72">E46*F46</f>
        <v>0</v>
      </c>
      <c r="H46" s="13"/>
      <c r="I46" s="16">
        <f t="shared" si="26"/>
        <v>0</v>
      </c>
      <c r="J46" s="52"/>
    </row>
    <row r="47" spans="1:10" s="14" customFormat="1" ht="12.6" customHeight="1">
      <c r="A47" s="10">
        <v>42</v>
      </c>
      <c r="B47" s="20" t="s">
        <v>88</v>
      </c>
      <c r="C47" s="20"/>
      <c r="D47" s="12" t="s">
        <v>7</v>
      </c>
      <c r="E47" s="12">
        <v>2</v>
      </c>
      <c r="F47" s="13"/>
      <c r="G47" s="16">
        <f t="shared" si="27"/>
        <v>0</v>
      </c>
      <c r="H47" s="13"/>
      <c r="I47" s="16">
        <f t="shared" si="26"/>
        <v>0</v>
      </c>
      <c r="J47" s="52"/>
    </row>
    <row r="48" spans="1:10" s="14" customFormat="1" ht="12.6" customHeight="1">
      <c r="A48" s="10">
        <v>43</v>
      </c>
      <c r="B48" s="20" t="s">
        <v>89</v>
      </c>
      <c r="C48" s="20"/>
      <c r="D48" s="12" t="s">
        <v>7</v>
      </c>
      <c r="E48" s="12">
        <v>10</v>
      </c>
      <c r="F48" s="13"/>
      <c r="G48" s="16">
        <f t="shared" si="27"/>
        <v>0</v>
      </c>
      <c r="H48" s="13"/>
      <c r="I48" s="16">
        <f t="shared" si="26"/>
        <v>0</v>
      </c>
      <c r="J48" s="52"/>
    </row>
    <row r="49" spans="1:10" s="14" customFormat="1" ht="12.6" customHeight="1">
      <c r="A49" s="10">
        <v>44</v>
      </c>
      <c r="B49" s="20" t="s">
        <v>86</v>
      </c>
      <c r="C49" s="11"/>
      <c r="D49" s="12" t="s">
        <v>8</v>
      </c>
      <c r="E49" s="12">
        <v>12</v>
      </c>
      <c r="F49" s="13"/>
      <c r="G49" s="16">
        <f t="shared" si="27"/>
        <v>0</v>
      </c>
      <c r="H49" s="13"/>
      <c r="I49" s="16">
        <f t="shared" si="26"/>
        <v>0</v>
      </c>
      <c r="J49" s="52"/>
    </row>
    <row r="50" spans="1:10" s="14" customFormat="1" ht="12.6" customHeight="1">
      <c r="A50" s="10">
        <v>45</v>
      </c>
      <c r="B50" s="14" t="s">
        <v>87</v>
      </c>
      <c r="C50" s="20"/>
      <c r="D50" s="23" t="s">
        <v>8</v>
      </c>
      <c r="E50" s="24">
        <v>350</v>
      </c>
      <c r="G50" s="16">
        <f t="shared" si="27"/>
        <v>0</v>
      </c>
      <c r="H50" s="13"/>
      <c r="I50" s="16">
        <f aca="true" t="shared" si="28" ref="I50:I72">E50*H50</f>
        <v>0</v>
      </c>
      <c r="J50" s="52"/>
    </row>
    <row r="51" spans="1:10" s="14" customFormat="1" ht="12.6" customHeight="1">
      <c r="A51" s="10">
        <v>46</v>
      </c>
      <c r="B51" s="14" t="s">
        <v>90</v>
      </c>
      <c r="C51" s="20"/>
      <c r="D51" s="23" t="s">
        <v>12</v>
      </c>
      <c r="E51" s="24">
        <v>1</v>
      </c>
      <c r="F51" s="13"/>
      <c r="G51" s="16">
        <f t="shared" si="27"/>
        <v>0</v>
      </c>
      <c r="H51" s="13"/>
      <c r="I51" s="16">
        <f t="shared" si="28"/>
        <v>0</v>
      </c>
      <c r="J51" s="52"/>
    </row>
    <row r="52" spans="1:10" s="61" customFormat="1" ht="12.6" customHeight="1">
      <c r="A52" s="54">
        <v>47</v>
      </c>
      <c r="B52" s="61" t="s">
        <v>112</v>
      </c>
      <c r="C52" s="76"/>
      <c r="D52" s="77" t="s">
        <v>7</v>
      </c>
      <c r="E52" s="75">
        <v>1</v>
      </c>
      <c r="F52" s="58"/>
      <c r="G52" s="16">
        <f t="shared" si="27"/>
        <v>0</v>
      </c>
      <c r="H52" s="58"/>
      <c r="I52" s="59">
        <f t="shared" si="28"/>
        <v>0</v>
      </c>
      <c r="J52" s="60"/>
    </row>
    <row r="53" spans="1:10" s="61" customFormat="1" ht="12.6" customHeight="1">
      <c r="A53" s="54">
        <v>48</v>
      </c>
      <c r="B53" s="61" t="s">
        <v>113</v>
      </c>
      <c r="C53" s="76"/>
      <c r="D53" s="77" t="s">
        <v>7</v>
      </c>
      <c r="E53" s="75">
        <v>1</v>
      </c>
      <c r="F53" s="58"/>
      <c r="G53" s="16">
        <f t="shared" si="27"/>
        <v>0</v>
      </c>
      <c r="H53" s="58"/>
      <c r="I53" s="59">
        <f t="shared" si="28"/>
        <v>0</v>
      </c>
      <c r="J53" s="60"/>
    </row>
    <row r="54" spans="1:10" s="61" customFormat="1" ht="12.6" customHeight="1">
      <c r="A54" s="54">
        <v>49</v>
      </c>
      <c r="B54" s="61" t="s">
        <v>116</v>
      </c>
      <c r="C54" s="76"/>
      <c r="D54" s="77" t="s">
        <v>12</v>
      </c>
      <c r="E54" s="75">
        <v>1</v>
      </c>
      <c r="F54" s="58"/>
      <c r="G54" s="16">
        <f t="shared" si="27"/>
        <v>0</v>
      </c>
      <c r="H54" s="58"/>
      <c r="I54" s="59">
        <f t="shared" si="28"/>
        <v>0</v>
      </c>
      <c r="J54" s="60"/>
    </row>
    <row r="55" spans="1:10" s="14" customFormat="1" ht="24.6" customHeight="1">
      <c r="A55" s="10">
        <v>50</v>
      </c>
      <c r="B55" s="22" t="s">
        <v>94</v>
      </c>
      <c r="C55" s="20"/>
      <c r="D55" s="23" t="s">
        <v>7</v>
      </c>
      <c r="E55" s="24">
        <v>1</v>
      </c>
      <c r="F55" s="13"/>
      <c r="G55" s="16">
        <f t="shared" si="27"/>
        <v>0</v>
      </c>
      <c r="H55" s="13"/>
      <c r="I55" s="59">
        <f t="shared" si="28"/>
        <v>0</v>
      </c>
      <c r="J55" s="52"/>
    </row>
    <row r="56" spans="1:10" s="14" customFormat="1" ht="12.6" customHeight="1">
      <c r="A56" s="10">
        <v>51</v>
      </c>
      <c r="B56" s="14" t="s">
        <v>91</v>
      </c>
      <c r="C56" s="17"/>
      <c r="D56" s="23" t="s">
        <v>12</v>
      </c>
      <c r="E56" s="24">
        <v>1</v>
      </c>
      <c r="F56" s="13"/>
      <c r="G56" s="16">
        <f t="shared" si="27"/>
        <v>0</v>
      </c>
      <c r="H56" s="13"/>
      <c r="I56" s="59">
        <f t="shared" si="28"/>
        <v>0</v>
      </c>
      <c r="J56" s="52"/>
    </row>
    <row r="57" spans="1:10" s="14" customFormat="1" ht="12.6" customHeight="1">
      <c r="A57" s="10">
        <v>52</v>
      </c>
      <c r="B57" s="14" t="s">
        <v>92</v>
      </c>
      <c r="C57" s="25"/>
      <c r="D57" s="23" t="s">
        <v>7</v>
      </c>
      <c r="E57" s="24">
        <v>2</v>
      </c>
      <c r="F57" s="13"/>
      <c r="G57" s="16">
        <f t="shared" si="27"/>
        <v>0</v>
      </c>
      <c r="H57" s="13"/>
      <c r="I57" s="59">
        <f t="shared" si="28"/>
        <v>0</v>
      </c>
      <c r="J57" s="52"/>
    </row>
    <row r="58" spans="1:10" s="14" customFormat="1" ht="12.6" customHeight="1">
      <c r="A58" s="10">
        <v>53</v>
      </c>
      <c r="B58" s="14" t="s">
        <v>93</v>
      </c>
      <c r="C58" s="25"/>
      <c r="D58" s="23" t="s">
        <v>9</v>
      </c>
      <c r="E58" s="24">
        <v>20</v>
      </c>
      <c r="F58" s="13"/>
      <c r="G58" s="16">
        <f t="shared" si="27"/>
        <v>0</v>
      </c>
      <c r="H58" s="13"/>
      <c r="I58" s="59">
        <f t="shared" si="28"/>
        <v>0</v>
      </c>
      <c r="J58" s="52"/>
    </row>
    <row r="59" spans="1:10" s="14" customFormat="1" ht="12.6" customHeight="1">
      <c r="A59" s="10">
        <v>54</v>
      </c>
      <c r="B59" s="14" t="s">
        <v>95</v>
      </c>
      <c r="C59" s="25"/>
      <c r="D59" s="23" t="s">
        <v>9</v>
      </c>
      <c r="E59" s="24">
        <v>40</v>
      </c>
      <c r="F59" s="13"/>
      <c r="G59" s="16">
        <f t="shared" si="27"/>
        <v>0</v>
      </c>
      <c r="H59" s="13"/>
      <c r="I59" s="59">
        <f t="shared" si="28"/>
        <v>0</v>
      </c>
      <c r="J59" s="52"/>
    </row>
    <row r="60" spans="1:10" s="14" customFormat="1" ht="12.6" customHeight="1">
      <c r="A60" s="10">
        <v>55</v>
      </c>
      <c r="B60" s="14" t="s">
        <v>96</v>
      </c>
      <c r="C60" s="25" t="s">
        <v>97</v>
      </c>
      <c r="D60" s="23" t="s">
        <v>9</v>
      </c>
      <c r="E60" s="24">
        <v>60</v>
      </c>
      <c r="F60" s="13"/>
      <c r="G60" s="16">
        <f t="shared" si="27"/>
        <v>0</v>
      </c>
      <c r="H60" s="13"/>
      <c r="I60" s="59">
        <f t="shared" si="28"/>
        <v>0</v>
      </c>
      <c r="J60" s="52"/>
    </row>
    <row r="61" spans="1:10" s="14" customFormat="1" ht="12.6" customHeight="1">
      <c r="A61" s="10">
        <v>56</v>
      </c>
      <c r="B61" s="14" t="s">
        <v>98</v>
      </c>
      <c r="C61" s="25"/>
      <c r="D61" s="12" t="s">
        <v>12</v>
      </c>
      <c r="E61" s="12">
        <v>1</v>
      </c>
      <c r="F61" s="13"/>
      <c r="G61" s="16">
        <f t="shared" si="27"/>
        <v>0</v>
      </c>
      <c r="H61" s="13"/>
      <c r="I61" s="59">
        <f t="shared" si="28"/>
        <v>0</v>
      </c>
      <c r="J61" s="52"/>
    </row>
    <row r="62" spans="1:10" s="14" customFormat="1" ht="12.6" customHeight="1">
      <c r="A62" s="10">
        <v>57</v>
      </c>
      <c r="B62" s="15" t="s">
        <v>11</v>
      </c>
      <c r="C62" s="15"/>
      <c r="D62" s="12" t="s">
        <v>12</v>
      </c>
      <c r="E62" s="12">
        <v>1</v>
      </c>
      <c r="F62" s="16"/>
      <c r="G62" s="16">
        <f t="shared" si="27"/>
        <v>0</v>
      </c>
      <c r="H62" s="16"/>
      <c r="I62" s="59">
        <f t="shared" si="28"/>
        <v>0</v>
      </c>
      <c r="J62" s="52"/>
    </row>
    <row r="63" spans="1:10" s="14" customFormat="1" ht="12.6" customHeight="1">
      <c r="A63" s="10">
        <v>58</v>
      </c>
      <c r="B63" s="15" t="s">
        <v>13</v>
      </c>
      <c r="C63" s="15"/>
      <c r="D63" s="12" t="s">
        <v>12</v>
      </c>
      <c r="E63" s="12">
        <v>1</v>
      </c>
      <c r="F63" s="16"/>
      <c r="G63" s="16">
        <f t="shared" si="27"/>
        <v>0</v>
      </c>
      <c r="H63" s="16"/>
      <c r="I63" s="59">
        <f t="shared" si="28"/>
        <v>0</v>
      </c>
      <c r="J63" s="52"/>
    </row>
    <row r="64" spans="1:10" s="14" customFormat="1" ht="12.6" customHeight="1">
      <c r="A64" s="10">
        <v>59</v>
      </c>
      <c r="B64" s="15" t="s">
        <v>19</v>
      </c>
      <c r="C64" s="15"/>
      <c r="D64" s="12" t="s">
        <v>12</v>
      </c>
      <c r="E64" s="12">
        <v>1</v>
      </c>
      <c r="F64" s="16"/>
      <c r="G64" s="16">
        <f t="shared" si="27"/>
        <v>0</v>
      </c>
      <c r="H64" s="16"/>
      <c r="I64" s="59">
        <f t="shared" si="28"/>
        <v>0</v>
      </c>
      <c r="J64" s="52"/>
    </row>
    <row r="65" spans="1:10" s="14" customFormat="1" ht="12.6" customHeight="1">
      <c r="A65" s="10">
        <v>60</v>
      </c>
      <c r="B65" s="15" t="s">
        <v>102</v>
      </c>
      <c r="C65" s="15"/>
      <c r="D65" s="12" t="s">
        <v>12</v>
      </c>
      <c r="E65" s="12">
        <v>1</v>
      </c>
      <c r="F65" s="16"/>
      <c r="G65" s="16">
        <f t="shared" si="27"/>
        <v>0</v>
      </c>
      <c r="H65" s="16"/>
      <c r="I65" s="59">
        <f t="shared" si="28"/>
        <v>0</v>
      </c>
      <c r="J65" s="52"/>
    </row>
    <row r="66" spans="1:9" s="14" customFormat="1" ht="12.6" customHeight="1">
      <c r="A66" s="10">
        <v>61</v>
      </c>
      <c r="B66" s="15" t="s">
        <v>114</v>
      </c>
      <c r="C66" s="15"/>
      <c r="D66" s="12" t="s">
        <v>12</v>
      </c>
      <c r="E66" s="12">
        <v>1</v>
      </c>
      <c r="F66" s="16"/>
      <c r="G66" s="16">
        <f t="shared" si="27"/>
        <v>0</v>
      </c>
      <c r="H66" s="13"/>
      <c r="I66" s="59">
        <f t="shared" si="28"/>
        <v>0</v>
      </c>
    </row>
    <row r="67" spans="1:10" s="14" customFormat="1" ht="12.6" customHeight="1">
      <c r="A67" s="10">
        <v>62</v>
      </c>
      <c r="B67" s="15" t="s">
        <v>17</v>
      </c>
      <c r="C67" s="15"/>
      <c r="D67" s="12" t="s">
        <v>12</v>
      </c>
      <c r="E67" s="12">
        <v>1</v>
      </c>
      <c r="F67" s="16"/>
      <c r="G67" s="16">
        <f t="shared" si="27"/>
        <v>0</v>
      </c>
      <c r="H67" s="16"/>
      <c r="I67" s="59">
        <f t="shared" si="28"/>
        <v>0</v>
      </c>
      <c r="J67" s="52"/>
    </row>
    <row r="68" spans="1:10" s="14" customFormat="1" ht="12.6" customHeight="1">
      <c r="A68" s="10">
        <v>63</v>
      </c>
      <c r="B68" s="15" t="s">
        <v>18</v>
      </c>
      <c r="C68" s="15"/>
      <c r="D68" s="12" t="s">
        <v>12</v>
      </c>
      <c r="E68" s="12">
        <v>1</v>
      </c>
      <c r="F68" s="16"/>
      <c r="G68" s="16">
        <f t="shared" si="27"/>
        <v>0</v>
      </c>
      <c r="H68" s="16"/>
      <c r="I68" s="59">
        <f t="shared" si="28"/>
        <v>0</v>
      </c>
      <c r="J68" s="52"/>
    </row>
    <row r="69" spans="1:10" s="14" customFormat="1" ht="12.6" customHeight="1">
      <c r="A69" s="10">
        <v>64</v>
      </c>
      <c r="B69" s="15" t="s">
        <v>103</v>
      </c>
      <c r="C69" s="15"/>
      <c r="D69" s="12" t="s">
        <v>12</v>
      </c>
      <c r="E69" s="12">
        <v>1</v>
      </c>
      <c r="F69" s="16"/>
      <c r="G69" s="16">
        <f t="shared" si="27"/>
        <v>0</v>
      </c>
      <c r="H69" s="16"/>
      <c r="I69" s="59">
        <f t="shared" si="28"/>
        <v>0</v>
      </c>
      <c r="J69" s="52"/>
    </row>
    <row r="70" spans="1:10" s="14" customFormat="1" ht="12.6" customHeight="1">
      <c r="A70" s="10">
        <v>65</v>
      </c>
      <c r="B70" s="15" t="s">
        <v>74</v>
      </c>
      <c r="C70" s="15"/>
      <c r="D70" s="12" t="s">
        <v>7</v>
      </c>
      <c r="E70" s="12">
        <v>1</v>
      </c>
      <c r="F70" s="16"/>
      <c r="G70" s="16">
        <f t="shared" si="27"/>
        <v>0</v>
      </c>
      <c r="H70" s="16"/>
      <c r="I70" s="59">
        <f t="shared" si="28"/>
        <v>0</v>
      </c>
      <c r="J70" s="52"/>
    </row>
    <row r="71" spans="1:10" s="61" customFormat="1" ht="12.6" customHeight="1">
      <c r="A71" s="54">
        <v>66</v>
      </c>
      <c r="B71" s="56" t="s">
        <v>76</v>
      </c>
      <c r="C71" s="56"/>
      <c r="D71" s="57" t="s">
        <v>7</v>
      </c>
      <c r="E71" s="57">
        <v>1</v>
      </c>
      <c r="F71" s="59"/>
      <c r="G71" s="59">
        <f t="shared" si="27"/>
        <v>0</v>
      </c>
      <c r="H71" s="59"/>
      <c r="I71" s="59">
        <f t="shared" si="28"/>
        <v>0</v>
      </c>
      <c r="J71" s="60"/>
    </row>
    <row r="72" spans="1:10" s="61" customFormat="1" ht="12.6" customHeight="1">
      <c r="A72" s="54">
        <v>67</v>
      </c>
      <c r="B72" s="56" t="s">
        <v>77</v>
      </c>
      <c r="C72" s="56"/>
      <c r="D72" s="57" t="s">
        <v>12</v>
      </c>
      <c r="E72" s="57">
        <v>1</v>
      </c>
      <c r="F72" s="59"/>
      <c r="G72" s="59">
        <f t="shared" si="27"/>
        <v>0</v>
      </c>
      <c r="H72" s="59"/>
      <c r="I72" s="59">
        <f t="shared" si="28"/>
        <v>0</v>
      </c>
      <c r="J72" s="60"/>
    </row>
    <row r="73" spans="1:10" s="14" customFormat="1" ht="12.6" customHeight="1">
      <c r="A73" s="10"/>
      <c r="B73" s="26" t="s">
        <v>10</v>
      </c>
      <c r="C73" s="26"/>
      <c r="D73" s="12"/>
      <c r="E73" s="15"/>
      <c r="G73" s="82">
        <f>SUM(G6:G72,I6:I72)</f>
        <v>0</v>
      </c>
      <c r="H73" s="82"/>
      <c r="I73" s="82"/>
      <c r="J73" s="52"/>
    </row>
    <row r="74" spans="1:15" s="14" customFormat="1" ht="12.6" customHeight="1">
      <c r="A74" s="10"/>
      <c r="B74" s="27" t="s">
        <v>14</v>
      </c>
      <c r="C74" s="27"/>
      <c r="D74" s="12"/>
      <c r="E74" s="15"/>
      <c r="G74" s="83">
        <f>G73*0.21</f>
        <v>0</v>
      </c>
      <c r="H74" s="83"/>
      <c r="I74" s="83"/>
      <c r="J74" s="52"/>
      <c r="K74" s="28"/>
      <c r="L74" s="28"/>
      <c r="M74" s="28"/>
      <c r="N74" s="29"/>
      <c r="O74" s="30"/>
    </row>
    <row r="75" spans="1:15" s="14" customFormat="1" ht="12.6" customHeight="1">
      <c r="A75" s="10"/>
      <c r="B75" s="26" t="s">
        <v>15</v>
      </c>
      <c r="C75" s="26"/>
      <c r="D75" s="12"/>
      <c r="E75" s="15"/>
      <c r="G75" s="82">
        <f>G73+G74</f>
        <v>0</v>
      </c>
      <c r="H75" s="82"/>
      <c r="I75" s="82"/>
      <c r="J75" s="52"/>
      <c r="K75" s="28"/>
      <c r="L75" s="28"/>
      <c r="M75" s="28"/>
      <c r="N75" s="29"/>
      <c r="O75" s="30"/>
    </row>
    <row r="76" spans="1:15" s="14" customFormat="1" ht="12.6" customHeight="1">
      <c r="A76" s="31"/>
      <c r="B76" s="27"/>
      <c r="C76" s="27"/>
      <c r="D76" s="12"/>
      <c r="E76" s="15"/>
      <c r="J76" s="52"/>
      <c r="K76" s="28"/>
      <c r="L76" s="28"/>
      <c r="M76" s="28"/>
      <c r="N76" s="29"/>
      <c r="O76" s="30"/>
    </row>
    <row r="77" spans="11:15" ht="12.75">
      <c r="K77" s="7"/>
      <c r="L77" s="7"/>
      <c r="M77" s="7"/>
      <c r="N77" s="8"/>
      <c r="O77" s="9"/>
    </row>
    <row r="78" spans="11:15" ht="12.75">
      <c r="K78" s="7"/>
      <c r="L78" s="7"/>
      <c r="M78" s="7"/>
      <c r="N78" s="8"/>
      <c r="O78" s="9"/>
    </row>
    <row r="79" ht="36">
      <c r="B79" s="50" t="s">
        <v>75</v>
      </c>
    </row>
  </sheetData>
  <mergeCells count="12">
    <mergeCell ref="B1:C1"/>
    <mergeCell ref="G73:I73"/>
    <mergeCell ref="G74:I74"/>
    <mergeCell ref="G75:I75"/>
    <mergeCell ref="J3:J4"/>
    <mergeCell ref="H3:I4"/>
    <mergeCell ref="A3:A4"/>
    <mergeCell ref="B3:B4"/>
    <mergeCell ref="D3:D4"/>
    <mergeCell ref="E3:E4"/>
    <mergeCell ref="F3:G4"/>
    <mergeCell ref="C3:C4"/>
  </mergeCells>
  <printOptions gridLines="1"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90" r:id="rId1"/>
  <headerFooter alignWithMargins="0">
    <oddFooter>&amp;LARANEA SYSTEMS a.s., Modřanská 307/98, Praha 4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Kafka Petr</dc:creator>
  <cp:keywords/>
  <dc:description/>
  <cp:lastModifiedBy>HP</cp:lastModifiedBy>
  <cp:lastPrinted>2018-07-24T17:26:12Z</cp:lastPrinted>
  <dcterms:created xsi:type="dcterms:W3CDTF">2004-03-18T12:51:22Z</dcterms:created>
  <dcterms:modified xsi:type="dcterms:W3CDTF">2022-10-18T14:11:04Z</dcterms:modified>
  <cp:category/>
  <cp:version/>
  <cp:contentType/>
  <cp:contentStatus/>
</cp:coreProperties>
</file>