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 codeName="ThisWorkbook" defaultThemeVersion="124226"/>
  <bookViews>
    <workbookView xWindow="780" yWindow="65428" windowWidth="22368" windowHeight="13176" activeTab="5"/>
  </bookViews>
  <sheets>
    <sheet name="REKAPITULACE " sheetId="9" r:id="rId1"/>
    <sheet name="PŘÍZEMÍ " sheetId="10" r:id="rId2"/>
    <sheet name="1.PATRO" sheetId="11" r:id="rId3"/>
    <sheet name="2.PATRO" sheetId="12" r:id="rId4"/>
    <sheet name="Záruční servis" sheetId="13" r:id="rId5"/>
    <sheet name="Pozáruční servis" sheetId="15" r:id="rId6"/>
  </sheets>
  <definedNames/>
  <calcPr calcId="191029"/>
  <extLst/>
</workbook>
</file>

<file path=xl/sharedStrings.xml><?xml version="1.0" encoding="utf-8"?>
<sst xmlns="http://schemas.openxmlformats.org/spreadsheetml/2006/main" count="254" uniqueCount="69">
  <si>
    <t>Součty:</t>
  </si>
  <si>
    <t>Název</t>
  </si>
  <si>
    <t>Označení</t>
  </si>
  <si>
    <t>materiál</t>
  </si>
  <si>
    <t>montáž</t>
  </si>
  <si>
    <t>cena/ks</t>
  </si>
  <si>
    <t>celkem</t>
  </si>
  <si>
    <t>Množství</t>
  </si>
  <si>
    <t>Rekapitulace:</t>
  </si>
  <si>
    <t>Dodávky a montáže celkem - cena bez DPH:</t>
  </si>
  <si>
    <t>Tlačítko nouzového volání</t>
  </si>
  <si>
    <t>Svítidlo signalizační LED</t>
  </si>
  <si>
    <t>Táhlo a tlačítko nouzového volání</t>
  </si>
  <si>
    <t>Kontrola vedení</t>
  </si>
  <si>
    <t>Dodávka a montáž technologie HCC-07 IP</t>
  </si>
  <si>
    <t>Kontrolní provoz, zaškolení, vedlejší výdaje</t>
  </si>
  <si>
    <t>Tlačítko rušení volání</t>
  </si>
  <si>
    <t>Instalace a konfigurace systému</t>
  </si>
  <si>
    <t>ks</t>
  </si>
  <si>
    <t>hod</t>
  </si>
  <si>
    <t>Táhlo nouzového volání</t>
  </si>
  <si>
    <t>Doprava</t>
  </si>
  <si>
    <t>km</t>
  </si>
  <si>
    <t>MJ</t>
  </si>
  <si>
    <t>Oživení, konfigurace a ostatní rozpočtové náklady</t>
  </si>
  <si>
    <t>Koordinace stavby</t>
  </si>
  <si>
    <t>Kontrolní dny</t>
  </si>
  <si>
    <t>Ekologická likvidace odpadu</t>
  </si>
  <si>
    <t>Úklid staveniště</t>
  </si>
  <si>
    <t>x</t>
  </si>
  <si>
    <t>x - nevyplňovat takto vyznačené pole</t>
  </si>
  <si>
    <t>Vypracování PD skutečného provedení stavby</t>
  </si>
  <si>
    <t>*Nejedná se o sériovou výrobu zařízení. Každá zakázka se vyrábí individuálně dle požadavků zákazníka. Doba dodání materiálu se pohybuje od 45 až 60 dnů od doby přijetí závazné objednávky. Nutno zohlednit tuto dobu v harmonogramu prací při samotné realizaci.</t>
  </si>
  <si>
    <t>*Kilometry budou fakturovány dle skutečnosti</t>
  </si>
  <si>
    <t xml:space="preserve">Požaduje: </t>
  </si>
  <si>
    <t>Kabel vytrhávací - částečně kroucený</t>
  </si>
  <si>
    <t>REKAPITULACE</t>
  </si>
  <si>
    <r>
      <rPr>
        <b/>
        <sz val="14"/>
        <rFont val="Arial CE"/>
        <family val="2"/>
      </rPr>
      <t>Zastoupený:</t>
    </r>
    <r>
      <rPr>
        <sz val="14"/>
        <rFont val="Arial CE"/>
        <family val="2"/>
      </rPr>
      <t xml:space="preserve"> </t>
    </r>
  </si>
  <si>
    <t>Rekapitulace nabídky:</t>
  </si>
  <si>
    <t>Oddělení:</t>
  </si>
  <si>
    <t>Cena bez DPH:</t>
  </si>
  <si>
    <t>Cena celkem - cena bez DPH:</t>
  </si>
  <si>
    <t>Cena celkem s DPH</t>
  </si>
  <si>
    <t>PŮDORYS - PŘÍZEMÍ</t>
  </si>
  <si>
    <t xml:space="preserve">PŮDORYS - 1.PATRO </t>
  </si>
  <si>
    <t xml:space="preserve">PŮDORYS - 2.PATRO </t>
  </si>
  <si>
    <t>Servisní hodiny</t>
  </si>
  <si>
    <t>Hod</t>
  </si>
  <si>
    <t>Součty</t>
  </si>
  <si>
    <t xml:space="preserve">                                                                                                              Objekt:Mnichovo Hradiště, Domov Modrý Kámen, Pozáruční servis</t>
  </si>
  <si>
    <t xml:space="preserve">                                                                                                                Objekt:Mnichovo Hradiště, Domov Modrý Kámen, Záruční servis</t>
  </si>
  <si>
    <t xml:space="preserve">                                                                                                                       Objekt:Mnichovo Hradiště, Domov Modrý Kámen, 2. patro</t>
  </si>
  <si>
    <t xml:space="preserve">                                                                                                                Objekt:Mnichovo Hradiště, Domov Modrý Kámen, 1. patro</t>
  </si>
  <si>
    <t>Ceny jsou uvedeny v cenové relaci roku 2022 v Kč.  Ceny jednotlivých výrobků se zakládají na interním ceníku firmy, zabývající se výrobou komunikačního zařízení.  Ceny za montáže vycházejí z jednotlivých cen jednotlivých výrobků. Vzhledem k tomu, že ceny byly převzaty z interní cenové soustavy, nelze uvést kódy k jednotlivým položkám v ceníku.</t>
  </si>
  <si>
    <t>Pozáruční servis</t>
  </si>
  <si>
    <t>Minimálně po dobu 5 let od uvedení do provozu</t>
  </si>
  <si>
    <t>Záruční servis</t>
  </si>
  <si>
    <r>
      <rPr>
        <b/>
        <sz val="14"/>
        <rFont val="Arial CE"/>
        <family val="2"/>
      </rPr>
      <t>Dodavatel:</t>
    </r>
    <r>
      <rPr>
        <sz val="14"/>
        <rFont val="Arial CE"/>
        <family val="2"/>
      </rPr>
      <t xml:space="preserve"> </t>
    </r>
  </si>
  <si>
    <t>Název zakázky:    VÝMĚNA KOMUNIKAČNÍHO SYSTÉMU SESTRA – KLIENT V OBJEKTU DOMOV MODRÝ KÁMEN</t>
  </si>
  <si>
    <r>
      <rPr>
        <b/>
        <sz val="14"/>
        <rFont val="Arial CE"/>
        <family val="2"/>
      </rPr>
      <t>Zadavatel:</t>
    </r>
    <r>
      <rPr>
        <sz val="14"/>
        <rFont val="Arial CE"/>
        <family val="2"/>
      </rPr>
      <t xml:space="preserve"> Domov Modrý kámen, poskytovatel sociálních služeb</t>
    </r>
  </si>
  <si>
    <t>Orientační směrové svítidlo LED</t>
  </si>
  <si>
    <r>
      <t xml:space="preserve">Pokojový terminál hovorový
</t>
    </r>
    <r>
      <rPr>
        <i/>
        <sz val="8"/>
        <color indexed="23"/>
        <rFont val="Arial"/>
        <family val="2"/>
      </rPr>
      <t>(hovorové spojení s hlavním terminálem, příjem hovorového volání od lůžka klienta, centrální hlášení přenos hlasové informace - nucený poslech)</t>
    </r>
  </si>
  <si>
    <r>
      <t xml:space="preserve">Zásuvka pacienta s držákem a reproduktorem
</t>
    </r>
    <r>
      <rPr>
        <i/>
        <sz val="8"/>
        <color indexed="23"/>
        <rFont val="Arial"/>
        <family val="2"/>
      </rPr>
      <t>(přenos hlasitého hovorového spojení sestra - klient, přenos hlasité reprodukce rádia a centrální hlašení vždy v případě, je - li koncový prvek zavěšen v držáku)</t>
    </r>
  </si>
  <si>
    <t>Sluchátko klienta - Diskrétní a hlasité hovorové spojení sestra - klient.</t>
  </si>
  <si>
    <t>Ostatní potřebné položky pro řádnou funkčnost systému - doplní dodavatel</t>
  </si>
  <si>
    <t>Výkaz výměr - Domov Modrý kámen, poskytovatel sociálních služeb</t>
  </si>
  <si>
    <t>DPH 15%:</t>
  </si>
  <si>
    <r>
      <t xml:space="preserve">Hlavní terminál, </t>
    </r>
    <r>
      <rPr>
        <sz val="8"/>
        <rFont val="Arial"/>
        <family val="2"/>
      </rPr>
      <t>vč. příslušenství</t>
    </r>
    <r>
      <rPr>
        <sz val="9"/>
        <rFont val="Arial"/>
        <family val="2"/>
      </rPr>
      <t xml:space="preserve"> </t>
    </r>
    <r>
      <rPr>
        <i/>
        <sz val="8"/>
        <color indexed="23"/>
        <rFont val="Arial"/>
        <family val="2"/>
      </rPr>
      <t>(Touch screen monitor min. 10", hlasitá a diskrétní komunikace, identifikace volajícího včetně jména klienta, poslech radiových stanic na hlavním terminálu, ve spojení s  kamerou zobrazení online přenosu od vchodu na oddělení)</t>
    </r>
  </si>
  <si>
    <r>
      <t xml:space="preserve">Hlavní terminál, </t>
    </r>
    <r>
      <rPr>
        <sz val="8"/>
        <rFont val="Arial"/>
        <family val="2"/>
      </rPr>
      <t>vč. příslušenství</t>
    </r>
    <r>
      <rPr>
        <sz val="9"/>
        <rFont val="Arial"/>
        <family val="2"/>
      </rPr>
      <t xml:space="preserve"> </t>
    </r>
    <r>
      <rPr>
        <i/>
        <sz val="8"/>
        <color indexed="23"/>
        <rFont val="Arial"/>
        <family val="2"/>
      </rPr>
      <t>(Touch screen monitor min. 10", hlasitá a diskrétní komunikace, identifikace volajícího včetně jména klienta, poslech radiových stanic na hlavním terminálu, ve spojení s kamerou zobrazení online přenosu od vchodu na oddělení)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</si>
</sst>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#,##0.0??;\-\ #,##0.0??;&quot;–&quot;???;_(@_)"/>
    <numFmt numFmtId="165" formatCode="_(#,##0.00_);[Red]\-\ #,##0.00_);&quot;–&quot;??;_(@_)"/>
    <numFmt numFmtId="166" formatCode="_(#,##0_);[Red]\-\ #,##0_);&quot;–&quot;??;_(@_)"/>
    <numFmt numFmtId="167" formatCode="#,##0.00\ &quot;Kč&quot;"/>
    <numFmt numFmtId="168" formatCode="#,##0.00\ [$€-1]"/>
  </numFmts>
  <fonts count="27">
    <font>
      <sz val="10"/>
      <name val="Arial CE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i/>
      <sz val="10"/>
      <name val="Arial CE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 CE"/>
      <family val="2"/>
    </font>
    <font>
      <i/>
      <sz val="8"/>
      <color indexed="23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color rgb="FFFF0000"/>
      <name val="Arial CE"/>
      <family val="2"/>
    </font>
    <font>
      <sz val="9"/>
      <color theme="1"/>
      <name val="Arial"/>
      <family val="2"/>
    </font>
    <font>
      <b/>
      <sz val="9"/>
      <name val="Arial CE"/>
      <family val="2"/>
    </font>
    <font>
      <sz val="9"/>
      <color theme="0" tint="-0.24997000396251678"/>
      <name val="Arial CE"/>
      <family val="2"/>
    </font>
    <font>
      <b/>
      <sz val="9"/>
      <color theme="0"/>
      <name val="Arial"/>
      <family val="2"/>
    </font>
    <font>
      <b/>
      <sz val="9"/>
      <color theme="0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"/>
      <family val="2"/>
    </font>
    <font>
      <b/>
      <sz val="8"/>
      <color rgb="FFFF000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</fills>
  <borders count="41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medium"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hair"/>
      <right style="medium"/>
      <top/>
      <bottom style="hair"/>
    </border>
    <border>
      <left/>
      <right style="medium"/>
      <top style="medium"/>
      <bottom/>
    </border>
    <border>
      <left style="hair"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/>
    <xf numFmtId="0" fontId="0" fillId="0" borderId="0" xfId="0" applyFont="1"/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center" vertical="top"/>
    </xf>
    <xf numFmtId="165" fontId="7" fillId="0" borderId="0" xfId="0" applyNumberFormat="1" applyFont="1" applyAlignment="1">
      <alignment horizontal="right" vertical="top"/>
    </xf>
    <xf numFmtId="166" fontId="7" fillId="0" borderId="0" xfId="0" applyNumberFormat="1" applyFont="1" applyAlignment="1">
      <alignment horizontal="right" vertical="top"/>
    </xf>
    <xf numFmtId="0" fontId="0" fillId="0" borderId="0" xfId="0" applyFill="1"/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top" wrapText="1"/>
    </xf>
    <xf numFmtId="49" fontId="10" fillId="0" borderId="0" xfId="0" applyNumberFormat="1" applyFont="1" applyAlignment="1">
      <alignment horizontal="left" vertical="top"/>
    </xf>
    <xf numFmtId="49" fontId="10" fillId="0" borderId="0" xfId="0" applyNumberFormat="1" applyFont="1" applyAlignment="1">
      <alignment horizontal="center" vertical="top"/>
    </xf>
    <xf numFmtId="165" fontId="10" fillId="0" borderId="0" xfId="0" applyNumberFormat="1" applyFont="1" applyAlignment="1">
      <alignment horizontal="right" vertical="top"/>
    </xf>
    <xf numFmtId="166" fontId="10" fillId="0" borderId="0" xfId="0" applyNumberFormat="1" applyFont="1" applyAlignment="1">
      <alignment horizontal="right" vertical="top"/>
    </xf>
    <xf numFmtId="0" fontId="8" fillId="0" borderId="0" xfId="0" applyFont="1"/>
    <xf numFmtId="49" fontId="6" fillId="0" borderId="0" xfId="0" applyNumberFormat="1" applyFont="1" applyFill="1" applyAlignment="1">
      <alignment horizontal="left" vertical="top"/>
    </xf>
    <xf numFmtId="167" fontId="2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168" fontId="12" fillId="0" borderId="0" xfId="0" applyNumberFormat="1" applyFont="1" applyAlignment="1">
      <alignment/>
    </xf>
    <xf numFmtId="168" fontId="12" fillId="0" borderId="0" xfId="0" applyNumberFormat="1" applyFont="1" applyFill="1" applyAlignment="1">
      <alignment/>
    </xf>
    <xf numFmtId="0" fontId="1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164" fontId="7" fillId="0" borderId="0" xfId="0" applyNumberFormat="1" applyFont="1" applyAlignment="1">
      <alignment horizontal="right" vertical="top"/>
    </xf>
    <xf numFmtId="164" fontId="10" fillId="0" borderId="0" xfId="0" applyNumberFormat="1" applyFont="1" applyAlignment="1">
      <alignment horizontal="right" vertical="top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7" xfId="0" applyFill="1" applyBorder="1"/>
    <xf numFmtId="168" fontId="12" fillId="0" borderId="7" xfId="0" applyNumberFormat="1" applyFont="1" applyFill="1" applyBorder="1" applyAlignment="1">
      <alignment/>
    </xf>
    <xf numFmtId="0" fontId="15" fillId="0" borderId="7" xfId="0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right" vertical="center"/>
    </xf>
    <xf numFmtId="0" fontId="5" fillId="0" borderId="7" xfId="0" applyFont="1" applyFill="1" applyBorder="1"/>
    <xf numFmtId="0" fontId="0" fillId="0" borderId="0" xfId="0" applyBorder="1"/>
    <xf numFmtId="49" fontId="10" fillId="0" borderId="0" xfId="0" applyNumberFormat="1" applyFont="1" applyAlignment="1">
      <alignment horizontal="left" vertical="top" wrapText="1"/>
    </xf>
    <xf numFmtId="0" fontId="0" fillId="0" borderId="0" xfId="0"/>
    <xf numFmtId="49" fontId="10" fillId="0" borderId="0" xfId="0" applyNumberFormat="1" applyFont="1" applyAlignment="1">
      <alignment horizontal="left" vertical="top" wrapText="1"/>
    </xf>
    <xf numFmtId="0" fontId="0" fillId="0" borderId="0" xfId="0"/>
    <xf numFmtId="0" fontId="19" fillId="0" borderId="9" xfId="0" applyFont="1" applyBorder="1" applyAlignment="1">
      <alignment vertical="center"/>
    </xf>
    <xf numFmtId="167" fontId="21" fillId="0" borderId="9" xfId="0" applyNumberFormat="1" applyFont="1" applyBorder="1"/>
    <xf numFmtId="167" fontId="0" fillId="0" borderId="0" xfId="0" applyNumberFormat="1"/>
    <xf numFmtId="167" fontId="23" fillId="0" borderId="9" xfId="0" applyNumberFormat="1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10" fontId="23" fillId="0" borderId="9" xfId="0" applyNumberFormat="1" applyFont="1" applyBorder="1" applyAlignment="1">
      <alignment vertical="center"/>
    </xf>
    <xf numFmtId="167" fontId="23" fillId="2" borderId="9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horizontal="left" vertical="top" wrapText="1"/>
    </xf>
    <xf numFmtId="0" fontId="0" fillId="0" borderId="0" xfId="0"/>
    <xf numFmtId="49" fontId="10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0" fontId="6" fillId="0" borderId="0" xfId="0" applyFont="1" applyAlignment="1">
      <alignment vertical="top"/>
    </xf>
    <xf numFmtId="0" fontId="0" fillId="0" borderId="0" xfId="0"/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67" fontId="24" fillId="3" borderId="11" xfId="0" applyNumberFormat="1" applyFont="1" applyFill="1" applyBorder="1" applyAlignment="1">
      <alignment vertical="center"/>
    </xf>
    <xf numFmtId="49" fontId="25" fillId="0" borderId="0" xfId="0" applyNumberFormat="1" applyFont="1" applyFill="1" applyAlignment="1">
      <alignment horizontal="left"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67" fontId="26" fillId="3" borderId="11" xfId="0" applyNumberFormat="1" applyFont="1" applyFill="1" applyBorder="1" applyAlignment="1">
      <alignment vertical="center"/>
    </xf>
    <xf numFmtId="0" fontId="0" fillId="0" borderId="0" xfId="0"/>
    <xf numFmtId="49" fontId="2" fillId="0" borderId="13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vertical="center" wrapText="1"/>
    </xf>
    <xf numFmtId="4" fontId="3" fillId="0" borderId="19" xfId="0" applyNumberFormat="1" applyFont="1" applyBorder="1" applyAlignment="1">
      <alignment horizontal="right" vertical="center"/>
    </xf>
    <xf numFmtId="0" fontId="13" fillId="0" borderId="18" xfId="0" applyFont="1" applyBorder="1" applyAlignment="1">
      <alignment vertical="center" wrapText="1"/>
    </xf>
    <xf numFmtId="4" fontId="3" fillId="0" borderId="19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4" fontId="3" fillId="0" borderId="23" xfId="0" applyNumberFormat="1" applyFont="1" applyBorder="1" applyAlignment="1">
      <alignment vertical="center"/>
    </xf>
    <xf numFmtId="4" fontId="3" fillId="0" borderId="24" xfId="0" applyNumberFormat="1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3" fillId="2" borderId="9" xfId="0" applyFont="1" applyFill="1" applyBorder="1" applyAlignment="1">
      <alignment vertical="center"/>
    </xf>
    <xf numFmtId="0" fontId="0" fillId="0" borderId="9" xfId="0" applyBorder="1"/>
    <xf numFmtId="0" fontId="21" fillId="0" borderId="25" xfId="0" applyFont="1" applyBorder="1"/>
    <xf numFmtId="0" fontId="21" fillId="0" borderId="26" xfId="0" applyFont="1" applyBorder="1"/>
    <xf numFmtId="0" fontId="0" fillId="0" borderId="9" xfId="0" applyBorder="1" applyAlignment="1">
      <alignment vertical="center"/>
    </xf>
    <xf numFmtId="0" fontId="20" fillId="0" borderId="9" xfId="0" applyFont="1" applyBorder="1" applyAlignment="1">
      <alignment horizontal="left" vertical="center"/>
    </xf>
    <xf numFmtId="0" fontId="18" fillId="0" borderId="2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9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top" wrapText="1"/>
    </xf>
    <xf numFmtId="0" fontId="26" fillId="3" borderId="29" xfId="0" applyFont="1" applyFill="1" applyBorder="1" applyAlignment="1">
      <alignment vertical="center"/>
    </xf>
    <xf numFmtId="0" fontId="26" fillId="3" borderId="30" xfId="0" applyFont="1" applyFill="1" applyBorder="1" applyAlignment="1">
      <alignment vertical="center"/>
    </xf>
    <xf numFmtId="0" fontId="26" fillId="3" borderId="31" xfId="0" applyFont="1" applyFill="1" applyBorder="1" applyAlignment="1">
      <alignment vertical="center"/>
    </xf>
    <xf numFmtId="49" fontId="4" fillId="0" borderId="14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vertical="top"/>
    </xf>
    <xf numFmtId="0" fontId="1" fillId="0" borderId="14" xfId="0" applyFont="1" applyBorder="1" applyAlignment="1">
      <alignment/>
    </xf>
    <xf numFmtId="49" fontId="4" fillId="0" borderId="0" xfId="0" applyNumberFormat="1" applyFont="1" applyAlignment="1">
      <alignment horizontal="left" vertical="top" wrapText="1"/>
    </xf>
    <xf numFmtId="0" fontId="0" fillId="0" borderId="0" xfId="0"/>
    <xf numFmtId="49" fontId="4" fillId="0" borderId="0" xfId="0" applyNumberFormat="1" applyFont="1" applyAlignment="1">
      <alignment horizontal="left" vertical="top"/>
    </xf>
    <xf numFmtId="0" fontId="6" fillId="0" borderId="0" xfId="0" applyFont="1" applyAlignment="1">
      <alignment vertical="top"/>
    </xf>
    <xf numFmtId="49" fontId="16" fillId="4" borderId="32" xfId="0" applyNumberFormat="1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horizontal="center" vertical="center"/>
    </xf>
    <xf numFmtId="49" fontId="3" fillId="0" borderId="32" xfId="0" applyNumberFormat="1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49" fontId="3" fillId="0" borderId="34" xfId="0" applyNumberFormat="1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24" fillId="3" borderId="29" xfId="0" applyFont="1" applyFill="1" applyBorder="1" applyAlignment="1">
      <alignment vertical="center"/>
    </xf>
    <xf numFmtId="0" fontId="24" fillId="3" borderId="30" xfId="0" applyFont="1" applyFill="1" applyBorder="1" applyAlignment="1">
      <alignment vertical="center"/>
    </xf>
    <xf numFmtId="0" fontId="24" fillId="3" borderId="31" xfId="0" applyFont="1" applyFill="1" applyBorder="1" applyAlignment="1">
      <alignment vertical="center"/>
    </xf>
    <xf numFmtId="49" fontId="3" fillId="0" borderId="40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39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0" xfId="20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0D02D-B92A-4A43-831B-0AE507B1F721}">
  <sheetPr>
    <pageSetUpPr fitToPage="1"/>
  </sheetPr>
  <dimension ref="A1:D31"/>
  <sheetViews>
    <sheetView zoomScale="80" zoomScaleNormal="80" workbookViewId="0" topLeftCell="A1">
      <selection activeCell="A36" sqref="A35:A36"/>
    </sheetView>
  </sheetViews>
  <sheetFormatPr defaultColWidth="9.125" defaultRowHeight="12.75"/>
  <cols>
    <col min="1" max="1" width="66.50390625" style="59" customWidth="1"/>
    <col min="2" max="2" width="17.50390625" style="59" customWidth="1"/>
    <col min="3" max="3" width="21.00390625" style="59" customWidth="1"/>
    <col min="4" max="4" width="17.625" style="59" customWidth="1"/>
    <col min="5" max="16384" width="9.125" style="59" customWidth="1"/>
  </cols>
  <sheetData>
    <row r="1" spans="1:3" ht="12.75">
      <c r="A1" s="124" t="s">
        <v>36</v>
      </c>
      <c r="B1" s="124"/>
      <c r="C1" s="124"/>
    </row>
    <row r="2" spans="1:3" ht="12.75">
      <c r="A2" s="125"/>
      <c r="B2" s="125"/>
      <c r="C2" s="125"/>
    </row>
    <row r="3" spans="1:3" ht="12.75">
      <c r="A3" s="125"/>
      <c r="B3" s="125"/>
      <c r="C3" s="125"/>
    </row>
    <row r="4" spans="1:3" ht="1.5" customHeight="1">
      <c r="A4" s="125"/>
      <c r="B4" s="125"/>
      <c r="C4" s="125"/>
    </row>
    <row r="5" spans="1:3" ht="5.25" customHeight="1">
      <c r="A5" s="126"/>
      <c r="B5" s="127"/>
      <c r="C5" s="128"/>
    </row>
    <row r="6" spans="1:3" ht="12.75">
      <c r="A6" s="129" t="s">
        <v>58</v>
      </c>
      <c r="B6" s="129"/>
      <c r="C6" s="129"/>
    </row>
    <row r="7" spans="1:3" ht="40.8" customHeight="1">
      <c r="A7" s="129"/>
      <c r="B7" s="129"/>
      <c r="C7" s="129"/>
    </row>
    <row r="8" spans="1:3" ht="17.25" customHeight="1">
      <c r="A8" s="123" t="s">
        <v>59</v>
      </c>
      <c r="B8" s="123"/>
      <c r="C8" s="123"/>
    </row>
    <row r="9" spans="1:3" ht="17.25" customHeight="1">
      <c r="A9" s="123"/>
      <c r="B9" s="123"/>
      <c r="C9" s="123"/>
    </row>
    <row r="10" spans="1:3" ht="6" customHeight="1">
      <c r="A10" s="130"/>
      <c r="B10" s="131"/>
      <c r="C10" s="132"/>
    </row>
    <row r="11" spans="1:3" ht="31.5" customHeight="1">
      <c r="A11" s="133" t="s">
        <v>57</v>
      </c>
      <c r="B11" s="134"/>
      <c r="C11" s="134"/>
    </row>
    <row r="12" spans="1:3" ht="31.5" customHeight="1">
      <c r="A12" s="133" t="s">
        <v>37</v>
      </c>
      <c r="B12" s="122"/>
      <c r="C12" s="122"/>
    </row>
    <row r="13" spans="1:3" ht="5.25" customHeight="1">
      <c r="A13" s="119"/>
      <c r="B13" s="119"/>
      <c r="C13" s="119"/>
    </row>
    <row r="14" spans="1:3" ht="30" customHeight="1">
      <c r="A14" s="135" t="s">
        <v>38</v>
      </c>
      <c r="B14" s="135"/>
      <c r="C14" s="135"/>
    </row>
    <row r="15" spans="1:3" ht="30" customHeight="1">
      <c r="A15" s="135" t="s">
        <v>39</v>
      </c>
      <c r="B15" s="135"/>
      <c r="C15" s="62" t="s">
        <v>40</v>
      </c>
    </row>
    <row r="16" spans="1:3" ht="15">
      <c r="A16" s="120" t="s">
        <v>43</v>
      </c>
      <c r="B16" s="121"/>
      <c r="C16" s="63"/>
    </row>
    <row r="17" spans="1:3" ht="15">
      <c r="A17" s="120" t="s">
        <v>44</v>
      </c>
      <c r="B17" s="121"/>
      <c r="C17" s="63"/>
    </row>
    <row r="18" spans="1:3" ht="15">
      <c r="A18" s="120" t="s">
        <v>45</v>
      </c>
      <c r="B18" s="121"/>
      <c r="C18" s="63"/>
    </row>
    <row r="19" spans="1:3" ht="15">
      <c r="A19" s="120" t="s">
        <v>56</v>
      </c>
      <c r="B19" s="121"/>
      <c r="C19" s="63"/>
    </row>
    <row r="20" spans="1:3" ht="15">
      <c r="A20" s="120" t="s">
        <v>54</v>
      </c>
      <c r="B20" s="121"/>
      <c r="C20" s="63"/>
    </row>
    <row r="21" spans="1:3" ht="15">
      <c r="A21" s="120"/>
      <c r="B21" s="121"/>
      <c r="C21" s="63"/>
    </row>
    <row r="22" spans="1:3" ht="15">
      <c r="A22" s="120"/>
      <c r="B22" s="121"/>
      <c r="C22" s="63"/>
    </row>
    <row r="23" spans="1:3" ht="15">
      <c r="A23" s="120"/>
      <c r="B23" s="121"/>
      <c r="C23" s="63"/>
    </row>
    <row r="24" spans="1:4" ht="15">
      <c r="A24" s="120"/>
      <c r="B24" s="121"/>
      <c r="C24" s="63"/>
      <c r="D24" s="64"/>
    </row>
    <row r="25" spans="1:3" ht="15">
      <c r="A25" s="120"/>
      <c r="B25" s="121"/>
      <c r="C25" s="63"/>
    </row>
    <row r="26" spans="1:3" ht="5.25" customHeight="1">
      <c r="A26" s="122"/>
      <c r="B26" s="122"/>
      <c r="C26" s="122"/>
    </row>
    <row r="27" spans="1:3" ht="15" customHeight="1">
      <c r="A27" s="117" t="s">
        <v>41</v>
      </c>
      <c r="B27" s="117"/>
      <c r="C27" s="65">
        <f>SUM(C16:C25)</f>
        <v>0</v>
      </c>
    </row>
    <row r="28" spans="1:3" ht="15" customHeight="1">
      <c r="A28" s="66" t="s">
        <v>66</v>
      </c>
      <c r="B28" s="67">
        <v>0.15</v>
      </c>
      <c r="C28" s="65">
        <f>C27*B28</f>
        <v>0</v>
      </c>
    </row>
    <row r="29" spans="1:3" ht="15" customHeight="1">
      <c r="A29" s="118" t="s">
        <v>42</v>
      </c>
      <c r="B29" s="118"/>
      <c r="C29" s="68">
        <f>C27+C28</f>
        <v>0</v>
      </c>
    </row>
    <row r="30" spans="1:3" ht="12.75">
      <c r="A30" s="119"/>
      <c r="B30" s="119"/>
      <c r="C30" s="119"/>
    </row>
    <row r="31" spans="1:3" ht="12.75">
      <c r="A31" s="119"/>
      <c r="B31" s="119"/>
      <c r="C31" s="119"/>
    </row>
  </sheetData>
  <mergeCells count="24">
    <mergeCell ref="A8:C9"/>
    <mergeCell ref="A1:C4"/>
    <mergeCell ref="A5:C5"/>
    <mergeCell ref="A6:C7"/>
    <mergeCell ref="A20:B20"/>
    <mergeCell ref="A10:C10"/>
    <mergeCell ref="A11:C11"/>
    <mergeCell ref="A12:C12"/>
    <mergeCell ref="A13:C13"/>
    <mergeCell ref="A14:C14"/>
    <mergeCell ref="A15:B15"/>
    <mergeCell ref="A16:B16"/>
    <mergeCell ref="A17:B17"/>
    <mergeCell ref="A18:B18"/>
    <mergeCell ref="A19:B19"/>
    <mergeCell ref="A27:B27"/>
    <mergeCell ref="A29:B29"/>
    <mergeCell ref="A30:C31"/>
    <mergeCell ref="A21:B21"/>
    <mergeCell ref="A22:B22"/>
    <mergeCell ref="A23:B23"/>
    <mergeCell ref="A24:B24"/>
    <mergeCell ref="A25:B25"/>
    <mergeCell ref="A26:C26"/>
  </mergeCells>
  <printOptions/>
  <pageMargins left="0.7" right="0.7" top="0.787401575" bottom="0.7874015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FA9B8-3E8A-4AC7-AFAA-70F0E7D2A35D}">
  <sheetPr>
    <pageSetUpPr fitToPage="1"/>
  </sheetPr>
  <dimension ref="A1:M54"/>
  <sheetViews>
    <sheetView zoomScale="115" zoomScaleNormal="115" workbookViewId="0" topLeftCell="B1">
      <pane ySplit="5" topLeftCell="A31" activePane="bottomLeft" state="frozen"/>
      <selection pane="bottomLeft" activeCell="D7" sqref="D7:D36"/>
    </sheetView>
  </sheetViews>
  <sheetFormatPr defaultColWidth="9.125" defaultRowHeight="12.75"/>
  <cols>
    <col min="1" max="1" width="4.625" style="59" hidden="1" customWidth="1"/>
    <col min="2" max="2" width="50.00390625" style="59" customWidth="1"/>
    <col min="3" max="3" width="5.875" style="59" customWidth="1"/>
    <col min="4" max="4" width="8.125" style="59" customWidth="1"/>
    <col min="5" max="5" width="10.625" style="59" customWidth="1"/>
    <col min="6" max="6" width="13.50390625" style="59" customWidth="1"/>
    <col min="7" max="7" width="9.00390625" style="59" customWidth="1"/>
    <col min="8" max="8" width="15.375" style="59" customWidth="1"/>
    <col min="9" max="9" width="29.00390625" style="36" customWidth="1"/>
    <col min="10" max="16384" width="9.125" style="59" customWidth="1"/>
  </cols>
  <sheetData>
    <row r="1" spans="2:8" ht="20.25" customHeight="1" thickBot="1">
      <c r="B1" s="148" t="s">
        <v>65</v>
      </c>
      <c r="C1" s="149"/>
      <c r="D1" s="149"/>
      <c r="E1" s="149"/>
      <c r="F1" s="149"/>
      <c r="G1" s="149"/>
      <c r="H1" s="149"/>
    </row>
    <row r="2" spans="2:8" ht="19.5" customHeight="1" thickBot="1">
      <c r="B2" s="150"/>
      <c r="C2" s="151"/>
      <c r="D2" s="151"/>
      <c r="E2" s="151"/>
      <c r="F2" s="151"/>
      <c r="G2" s="151"/>
      <c r="H2" s="151"/>
    </row>
    <row r="3" spans="2:8" ht="16.5" customHeight="1" thickBot="1">
      <c r="B3" s="152"/>
      <c r="C3" s="153"/>
      <c r="D3" s="153"/>
      <c r="E3" s="153"/>
      <c r="F3" s="153"/>
      <c r="G3" s="153"/>
      <c r="H3" s="153"/>
    </row>
    <row r="4" spans="2:8" ht="12.75">
      <c r="B4" s="154" t="s">
        <v>1</v>
      </c>
      <c r="C4" s="43" t="s">
        <v>23</v>
      </c>
      <c r="D4" s="44" t="s">
        <v>7</v>
      </c>
      <c r="E4" s="156" t="s">
        <v>3</v>
      </c>
      <c r="F4" s="156"/>
      <c r="G4" s="156" t="s">
        <v>4</v>
      </c>
      <c r="H4" s="157"/>
    </row>
    <row r="5" spans="2:9" ht="13.8" thickBot="1">
      <c r="B5" s="155"/>
      <c r="C5" s="46"/>
      <c r="D5" s="47"/>
      <c r="E5" s="48" t="s">
        <v>5</v>
      </c>
      <c r="F5" s="48" t="s">
        <v>6</v>
      </c>
      <c r="G5" s="48" t="s">
        <v>5</v>
      </c>
      <c r="H5" s="49" t="s">
        <v>6</v>
      </c>
      <c r="I5" s="34"/>
    </row>
    <row r="6" spans="2:9" ht="12.75">
      <c r="B6" s="87"/>
      <c r="C6" s="88"/>
      <c r="D6" s="89"/>
      <c r="E6" s="88"/>
      <c r="F6" s="88"/>
      <c r="G6" s="88"/>
      <c r="H6" s="88"/>
      <c r="I6" s="34"/>
    </row>
    <row r="7" spans="1:9" ht="120" customHeight="1">
      <c r="A7" s="50">
        <v>1</v>
      </c>
      <c r="B7" s="90" t="s">
        <v>67</v>
      </c>
      <c r="C7" s="91" t="s">
        <v>18</v>
      </c>
      <c r="D7" s="167">
        <v>1</v>
      </c>
      <c r="E7" s="92"/>
      <c r="F7" s="92">
        <f aca="true" t="shared" si="0" ref="F7:F24">D7*E7</f>
        <v>0</v>
      </c>
      <c r="G7" s="93"/>
      <c r="H7" s="94" t="s">
        <v>29</v>
      </c>
      <c r="I7" s="35"/>
    </row>
    <row r="8" spans="1:9" ht="60" customHeight="1">
      <c r="A8" s="50">
        <v>49</v>
      </c>
      <c r="B8" s="95" t="s">
        <v>11</v>
      </c>
      <c r="C8" s="37" t="s">
        <v>18</v>
      </c>
      <c r="D8" s="168">
        <v>27</v>
      </c>
      <c r="E8" s="31"/>
      <c r="F8" s="31">
        <f>D8*E8</f>
        <v>0</v>
      </c>
      <c r="G8" s="31"/>
      <c r="H8" s="96">
        <f>D8*G8</f>
        <v>0</v>
      </c>
      <c r="I8" s="35"/>
    </row>
    <row r="9" spans="1:9" ht="60" customHeight="1">
      <c r="A9" s="50">
        <v>50</v>
      </c>
      <c r="B9" s="95" t="s">
        <v>60</v>
      </c>
      <c r="C9" s="37" t="s">
        <v>18</v>
      </c>
      <c r="D9" s="168">
        <v>4</v>
      </c>
      <c r="E9" s="31"/>
      <c r="F9" s="31">
        <f>D9*E9</f>
        <v>0</v>
      </c>
      <c r="G9" s="31"/>
      <c r="H9" s="96">
        <f>D9*G9</f>
        <v>0</v>
      </c>
      <c r="I9" s="35"/>
    </row>
    <row r="10" spans="1:9" ht="60" customHeight="1">
      <c r="A10" s="50">
        <v>53</v>
      </c>
      <c r="B10" s="97" t="s">
        <v>61</v>
      </c>
      <c r="C10" s="37" t="s">
        <v>18</v>
      </c>
      <c r="D10" s="168">
        <v>28</v>
      </c>
      <c r="E10" s="31"/>
      <c r="F10" s="31">
        <f t="shared" si="0"/>
        <v>0</v>
      </c>
      <c r="G10" s="31"/>
      <c r="H10" s="98">
        <f aca="true" t="shared" si="1" ref="H10:H24">D10*G10</f>
        <v>0</v>
      </c>
      <c r="I10" s="35"/>
    </row>
    <row r="11" spans="1:10" s="52" customFormat="1" ht="60" customHeight="1">
      <c r="A11" s="54">
        <v>65</v>
      </c>
      <c r="B11" s="99" t="s">
        <v>16</v>
      </c>
      <c r="C11" s="38" t="s">
        <v>18</v>
      </c>
      <c r="D11" s="169">
        <v>12</v>
      </c>
      <c r="E11" s="33"/>
      <c r="F11" s="33">
        <f t="shared" si="0"/>
        <v>0</v>
      </c>
      <c r="G11" s="33"/>
      <c r="H11" s="98">
        <f t="shared" si="1"/>
        <v>0</v>
      </c>
      <c r="I11" s="53"/>
      <c r="J11" s="56"/>
    </row>
    <row r="12" spans="1:9" s="12" customFormat="1" ht="60" customHeight="1">
      <c r="A12" s="51">
        <v>70</v>
      </c>
      <c r="B12" s="99" t="s">
        <v>62</v>
      </c>
      <c r="C12" s="38" t="s">
        <v>18</v>
      </c>
      <c r="D12" s="169">
        <v>39</v>
      </c>
      <c r="E12" s="33"/>
      <c r="F12" s="33">
        <f t="shared" si="0"/>
        <v>0</v>
      </c>
      <c r="G12" s="33"/>
      <c r="H12" s="98">
        <f t="shared" si="1"/>
        <v>0</v>
      </c>
      <c r="I12" s="35"/>
    </row>
    <row r="13" spans="1:12" ht="100.5" customHeight="1">
      <c r="A13" s="50">
        <v>80</v>
      </c>
      <c r="B13" s="99" t="s">
        <v>63</v>
      </c>
      <c r="C13" s="38" t="s">
        <v>18</v>
      </c>
      <c r="D13" s="169">
        <v>39</v>
      </c>
      <c r="E13" s="33"/>
      <c r="F13" s="33">
        <f t="shared" si="0"/>
        <v>0</v>
      </c>
      <c r="G13" s="32"/>
      <c r="H13" s="98">
        <f t="shared" si="1"/>
        <v>0</v>
      </c>
      <c r="I13" s="35"/>
      <c r="L13" s="6"/>
    </row>
    <row r="14" spans="1:9" ht="90" customHeight="1">
      <c r="A14" s="50">
        <v>88</v>
      </c>
      <c r="B14" s="100" t="s">
        <v>35</v>
      </c>
      <c r="C14" s="101" t="s">
        <v>18</v>
      </c>
      <c r="D14" s="169">
        <v>39</v>
      </c>
      <c r="E14" s="33"/>
      <c r="F14" s="33">
        <f t="shared" si="0"/>
        <v>0</v>
      </c>
      <c r="G14" s="32"/>
      <c r="H14" s="98">
        <f t="shared" si="1"/>
        <v>0</v>
      </c>
      <c r="I14" s="35"/>
    </row>
    <row r="15" spans="1:9" ht="80.1" customHeight="1">
      <c r="A15" s="50">
        <v>109</v>
      </c>
      <c r="B15" s="102" t="s">
        <v>10</v>
      </c>
      <c r="C15" s="37" t="s">
        <v>18</v>
      </c>
      <c r="D15" s="168">
        <v>8</v>
      </c>
      <c r="E15" s="33"/>
      <c r="F15" s="31">
        <f t="shared" si="0"/>
        <v>0</v>
      </c>
      <c r="G15" s="31"/>
      <c r="H15" s="96">
        <f t="shared" si="1"/>
        <v>0</v>
      </c>
      <c r="I15" s="35"/>
    </row>
    <row r="16" spans="1:9" ht="80.1" customHeight="1">
      <c r="A16" s="50">
        <v>110</v>
      </c>
      <c r="B16" s="102" t="s">
        <v>20</v>
      </c>
      <c r="C16" s="37" t="s">
        <v>18</v>
      </c>
      <c r="D16" s="168">
        <v>14</v>
      </c>
      <c r="E16" s="33"/>
      <c r="F16" s="31">
        <f t="shared" si="0"/>
        <v>0</v>
      </c>
      <c r="G16" s="31"/>
      <c r="H16" s="96">
        <f t="shared" si="1"/>
        <v>0</v>
      </c>
      <c r="I16" s="35"/>
    </row>
    <row r="17" spans="1:9" ht="80.1" customHeight="1">
      <c r="A17" s="50">
        <v>111</v>
      </c>
      <c r="B17" s="102" t="s">
        <v>12</v>
      </c>
      <c r="C17" s="37" t="s">
        <v>18</v>
      </c>
      <c r="D17" s="168">
        <v>12</v>
      </c>
      <c r="E17" s="33"/>
      <c r="F17" s="31">
        <f t="shared" si="0"/>
        <v>0</v>
      </c>
      <c r="G17" s="31"/>
      <c r="H17" s="96">
        <f t="shared" si="1"/>
        <v>0</v>
      </c>
      <c r="I17" s="35"/>
    </row>
    <row r="18" spans="1:9" s="86" customFormat="1" ht="80.1" customHeight="1">
      <c r="A18" s="50"/>
      <c r="B18" s="95" t="s">
        <v>64</v>
      </c>
      <c r="C18" s="37"/>
      <c r="D18" s="169"/>
      <c r="E18" s="33"/>
      <c r="F18" s="31">
        <f t="shared" si="0"/>
        <v>0</v>
      </c>
      <c r="G18" s="31"/>
      <c r="H18" s="96">
        <f t="shared" si="1"/>
        <v>0</v>
      </c>
      <c r="I18" s="35"/>
    </row>
    <row r="19" spans="1:9" s="86" customFormat="1" ht="80.1" customHeight="1">
      <c r="A19" s="50"/>
      <c r="B19" s="102"/>
      <c r="C19" s="37" t="s">
        <v>18</v>
      </c>
      <c r="D19" s="169"/>
      <c r="E19" s="33"/>
      <c r="F19" s="31">
        <f t="shared" si="0"/>
        <v>0</v>
      </c>
      <c r="G19" s="31"/>
      <c r="H19" s="96">
        <f t="shared" si="1"/>
        <v>0</v>
      </c>
      <c r="I19" s="35"/>
    </row>
    <row r="20" spans="1:9" s="86" customFormat="1" ht="80.1" customHeight="1">
      <c r="A20" s="50"/>
      <c r="B20" s="102"/>
      <c r="C20" s="37" t="s">
        <v>18</v>
      </c>
      <c r="D20" s="169"/>
      <c r="E20" s="33"/>
      <c r="F20" s="31">
        <f t="shared" si="0"/>
        <v>0</v>
      </c>
      <c r="G20" s="31"/>
      <c r="H20" s="96">
        <f t="shared" si="1"/>
        <v>0</v>
      </c>
      <c r="I20" s="35"/>
    </row>
    <row r="21" spans="1:9" s="86" customFormat="1" ht="80.1" customHeight="1">
      <c r="A21" s="50"/>
      <c r="B21" s="102"/>
      <c r="C21" s="37" t="s">
        <v>18</v>
      </c>
      <c r="D21" s="169"/>
      <c r="E21" s="33"/>
      <c r="F21" s="31">
        <f t="shared" si="0"/>
        <v>0</v>
      </c>
      <c r="G21" s="31"/>
      <c r="H21" s="96">
        <f t="shared" si="1"/>
        <v>0</v>
      </c>
      <c r="I21" s="35"/>
    </row>
    <row r="22" spans="1:9" s="86" customFormat="1" ht="80.1" customHeight="1">
      <c r="A22" s="50"/>
      <c r="B22" s="102"/>
      <c r="C22" s="37" t="s">
        <v>18</v>
      </c>
      <c r="D22" s="169"/>
      <c r="E22" s="33"/>
      <c r="F22" s="31">
        <f t="shared" si="0"/>
        <v>0</v>
      </c>
      <c r="G22" s="31"/>
      <c r="H22" s="96">
        <f t="shared" si="1"/>
        <v>0</v>
      </c>
      <c r="I22" s="35"/>
    </row>
    <row r="23" spans="1:9" s="86" customFormat="1" ht="80.1" customHeight="1">
      <c r="A23" s="50"/>
      <c r="B23" s="102"/>
      <c r="C23" s="37" t="s">
        <v>18</v>
      </c>
      <c r="D23" s="169"/>
      <c r="E23" s="33"/>
      <c r="F23" s="31">
        <f t="shared" si="0"/>
        <v>0</v>
      </c>
      <c r="G23" s="31"/>
      <c r="H23" s="96">
        <f t="shared" si="1"/>
        <v>0</v>
      </c>
      <c r="I23" s="35"/>
    </row>
    <row r="24" spans="1:9" s="86" customFormat="1" ht="80.1" customHeight="1">
      <c r="A24" s="50"/>
      <c r="B24" s="103"/>
      <c r="C24" s="104" t="s">
        <v>18</v>
      </c>
      <c r="D24" s="170"/>
      <c r="E24" s="55"/>
      <c r="F24" s="105">
        <f t="shared" si="0"/>
        <v>0</v>
      </c>
      <c r="G24" s="105"/>
      <c r="H24" s="106">
        <f t="shared" si="1"/>
        <v>0</v>
      </c>
      <c r="I24" s="35"/>
    </row>
    <row r="25" spans="2:9" ht="12.75">
      <c r="B25" s="1" t="s">
        <v>0</v>
      </c>
      <c r="C25" s="2"/>
      <c r="D25" s="171"/>
      <c r="E25" s="2"/>
      <c r="F25" s="29">
        <f>SUM(F7:F18)</f>
        <v>0</v>
      </c>
      <c r="G25" s="30"/>
      <c r="H25" s="29">
        <f>SUM(H7:H17)</f>
        <v>0</v>
      </c>
      <c r="I25" s="34"/>
    </row>
    <row r="26" spans="2:9" ht="12.75">
      <c r="B26" s="1"/>
      <c r="C26" s="2"/>
      <c r="D26" s="171"/>
      <c r="E26" s="2"/>
      <c r="F26" s="4"/>
      <c r="G26" s="5"/>
      <c r="H26" s="4"/>
      <c r="I26" s="34"/>
    </row>
    <row r="27" spans="2:9" ht="12.75">
      <c r="B27" s="15" t="s">
        <v>24</v>
      </c>
      <c r="C27" s="2"/>
      <c r="D27" s="172"/>
      <c r="E27" s="2"/>
      <c r="F27" s="2"/>
      <c r="G27" s="2"/>
      <c r="H27" s="2"/>
      <c r="I27" s="34"/>
    </row>
    <row r="28" spans="2:9" ht="12.75">
      <c r="B28" s="107" t="s">
        <v>13</v>
      </c>
      <c r="C28" s="91" t="s">
        <v>18</v>
      </c>
      <c r="D28" s="167">
        <v>1</v>
      </c>
      <c r="E28" s="108"/>
      <c r="F28" s="108"/>
      <c r="G28" s="108"/>
      <c r="H28" s="109">
        <f aca="true" t="shared" si="2" ref="H28:H36">D28*G28</f>
        <v>0</v>
      </c>
      <c r="I28" s="34"/>
    </row>
    <row r="29" spans="2:9" ht="12.75">
      <c r="B29" s="95" t="s">
        <v>17</v>
      </c>
      <c r="C29" s="14" t="s">
        <v>18</v>
      </c>
      <c r="D29" s="168">
        <v>1</v>
      </c>
      <c r="E29" s="13"/>
      <c r="F29" s="13"/>
      <c r="G29" s="13"/>
      <c r="H29" s="110">
        <f t="shared" si="2"/>
        <v>0</v>
      </c>
      <c r="I29" s="34"/>
    </row>
    <row r="30" spans="2:9" ht="12.75">
      <c r="B30" s="102" t="s">
        <v>15</v>
      </c>
      <c r="C30" s="37" t="s">
        <v>18</v>
      </c>
      <c r="D30" s="168">
        <v>1</v>
      </c>
      <c r="E30" s="13"/>
      <c r="F30" s="13"/>
      <c r="G30" s="13"/>
      <c r="H30" s="110">
        <f t="shared" si="2"/>
        <v>0</v>
      </c>
      <c r="I30" s="34"/>
    </row>
    <row r="31" spans="2:9" ht="12.75">
      <c r="B31" s="102" t="s">
        <v>27</v>
      </c>
      <c r="C31" s="37" t="s">
        <v>18</v>
      </c>
      <c r="D31" s="168">
        <v>1</v>
      </c>
      <c r="E31" s="13"/>
      <c r="F31" s="13"/>
      <c r="G31" s="13"/>
      <c r="H31" s="110">
        <f>D31*G31</f>
        <v>0</v>
      </c>
      <c r="I31" s="34"/>
    </row>
    <row r="32" spans="2:9" ht="12.75">
      <c r="B32" s="102" t="s">
        <v>25</v>
      </c>
      <c r="C32" s="37" t="s">
        <v>19</v>
      </c>
      <c r="D32" s="168">
        <v>5</v>
      </c>
      <c r="E32" s="13"/>
      <c r="F32" s="13"/>
      <c r="G32" s="13"/>
      <c r="H32" s="110">
        <f t="shared" si="2"/>
        <v>0</v>
      </c>
      <c r="I32" s="34"/>
    </row>
    <row r="33" spans="2:9" ht="12.75">
      <c r="B33" s="102" t="s">
        <v>26</v>
      </c>
      <c r="C33" s="37" t="s">
        <v>19</v>
      </c>
      <c r="D33" s="168">
        <v>5</v>
      </c>
      <c r="E33" s="13"/>
      <c r="F33" s="13"/>
      <c r="G33" s="13"/>
      <c r="H33" s="110">
        <f t="shared" si="2"/>
        <v>0</v>
      </c>
      <c r="I33" s="34"/>
    </row>
    <row r="34" spans="2:9" ht="12.75">
      <c r="B34" s="95" t="s">
        <v>28</v>
      </c>
      <c r="C34" s="14" t="s">
        <v>19</v>
      </c>
      <c r="D34" s="168">
        <v>3</v>
      </c>
      <c r="E34" s="13"/>
      <c r="F34" s="13"/>
      <c r="G34" s="13"/>
      <c r="H34" s="110">
        <f t="shared" si="2"/>
        <v>0</v>
      </c>
      <c r="I34" s="34"/>
    </row>
    <row r="35" spans="2:9" ht="12.75">
      <c r="B35" s="102" t="s">
        <v>21</v>
      </c>
      <c r="C35" s="37" t="s">
        <v>22</v>
      </c>
      <c r="D35" s="168"/>
      <c r="E35" s="13"/>
      <c r="F35" s="13"/>
      <c r="G35" s="13"/>
      <c r="H35" s="110">
        <f t="shared" si="2"/>
        <v>0</v>
      </c>
      <c r="I35" s="34"/>
    </row>
    <row r="36" spans="2:8" ht="12.75">
      <c r="B36" s="103" t="s">
        <v>31</v>
      </c>
      <c r="C36" s="104" t="s">
        <v>18</v>
      </c>
      <c r="D36" s="173">
        <v>1</v>
      </c>
      <c r="E36" s="111"/>
      <c r="F36" s="111"/>
      <c r="G36" s="111"/>
      <c r="H36" s="112">
        <f t="shared" si="2"/>
        <v>0</v>
      </c>
    </row>
    <row r="37" spans="2:8" ht="12.75">
      <c r="B37" s="1" t="s">
        <v>0</v>
      </c>
      <c r="C37" s="2"/>
      <c r="D37" s="3"/>
      <c r="E37" s="2"/>
      <c r="F37" s="4"/>
      <c r="G37" s="5"/>
      <c r="H37" s="29">
        <f>SUM(H28:H36)</f>
        <v>0</v>
      </c>
    </row>
    <row r="38" spans="2:8" ht="12.75">
      <c r="B38" s="1"/>
      <c r="C38" s="2"/>
      <c r="D38" s="3"/>
      <c r="E38" s="2"/>
      <c r="F38" s="4"/>
      <c r="G38" s="5"/>
      <c r="H38" s="4"/>
    </row>
    <row r="39" spans="2:8" ht="16.5" customHeight="1">
      <c r="B39" s="1"/>
      <c r="C39" s="2"/>
      <c r="D39" s="3"/>
      <c r="E39" s="2"/>
      <c r="F39" s="4"/>
      <c r="G39" s="5"/>
      <c r="H39" s="4"/>
    </row>
    <row r="40" spans="2:8" ht="15.75" customHeight="1" thickBot="1">
      <c r="B40" s="15" t="s">
        <v>8</v>
      </c>
      <c r="C40" s="16"/>
      <c r="D40" s="17"/>
      <c r="E40" s="18"/>
      <c r="F40" s="19"/>
      <c r="G40" s="19"/>
      <c r="H40" s="20"/>
    </row>
    <row r="41" spans="2:8" ht="21" customHeight="1" thickBot="1">
      <c r="B41" s="138" t="s">
        <v>9</v>
      </c>
      <c r="C41" s="139"/>
      <c r="D41" s="139"/>
      <c r="E41" s="139"/>
      <c r="F41" s="139"/>
      <c r="G41" s="140"/>
      <c r="H41" s="85">
        <f>H37+H25+F25</f>
        <v>0</v>
      </c>
    </row>
    <row r="42" spans="2:8" ht="12.75">
      <c r="B42" s="141" t="s">
        <v>53</v>
      </c>
      <c r="C42" s="142"/>
      <c r="D42" s="142"/>
      <c r="E42" s="143"/>
      <c r="F42" s="143"/>
      <c r="G42" s="143"/>
      <c r="H42" s="143"/>
    </row>
    <row r="43" spans="1:13" s="57" customFormat="1" ht="12.75">
      <c r="A43" s="59"/>
      <c r="B43" s="144" t="s">
        <v>32</v>
      </c>
      <c r="C43" s="145"/>
      <c r="D43" s="145"/>
      <c r="E43" s="145"/>
      <c r="F43" s="145"/>
      <c r="G43" s="145"/>
      <c r="H43" s="145"/>
      <c r="I43" s="36"/>
      <c r="J43" s="59"/>
      <c r="K43" s="59"/>
      <c r="L43" s="59"/>
      <c r="M43" s="59"/>
    </row>
    <row r="44" spans="1:13" s="57" customFormat="1" ht="12.75">
      <c r="A44" s="59"/>
      <c r="B44" s="146" t="s">
        <v>33</v>
      </c>
      <c r="C44" s="147"/>
      <c r="D44" s="147"/>
      <c r="E44" s="39"/>
      <c r="F44" s="39"/>
      <c r="G44" s="39"/>
      <c r="H44" s="39"/>
      <c r="I44" s="36"/>
      <c r="J44" s="59"/>
      <c r="K44" s="59"/>
      <c r="L44" s="59"/>
      <c r="M44" s="59"/>
    </row>
    <row r="45" spans="1:13" s="57" customFormat="1" ht="12.75">
      <c r="A45" s="59"/>
      <c r="B45" s="28" t="s">
        <v>30</v>
      </c>
      <c r="C45" s="8"/>
      <c r="D45" s="9"/>
      <c r="E45" s="40"/>
      <c r="F45" s="10"/>
      <c r="G45" s="10"/>
      <c r="H45" s="11"/>
      <c r="I45" s="36"/>
      <c r="J45" s="59"/>
      <c r="K45" s="59"/>
      <c r="L45" s="59"/>
      <c r="M45" s="59"/>
    </row>
    <row r="46" spans="1:13" s="57" customFormat="1" ht="12.75">
      <c r="A46" s="59"/>
      <c r="B46" s="8"/>
      <c r="C46" s="8"/>
      <c r="D46" s="9"/>
      <c r="E46" s="40"/>
      <c r="F46" s="10"/>
      <c r="G46" s="10"/>
      <c r="H46" s="11"/>
      <c r="I46" s="36"/>
      <c r="J46" s="59"/>
      <c r="K46" s="59"/>
      <c r="L46" s="59"/>
      <c r="M46" s="59"/>
    </row>
    <row r="47" spans="1:13" s="57" customFormat="1" ht="12.75" customHeight="1">
      <c r="A47" s="59"/>
      <c r="B47" s="21"/>
      <c r="C47" s="136"/>
      <c r="D47" s="136"/>
      <c r="E47" s="136"/>
      <c r="F47" s="22"/>
      <c r="G47" s="23"/>
      <c r="H47" s="24"/>
      <c r="I47" s="36"/>
      <c r="J47" s="59"/>
      <c r="K47" s="59"/>
      <c r="L47" s="59"/>
      <c r="M47" s="59"/>
    </row>
    <row r="48" spans="1:13" s="57" customFormat="1" ht="12.75">
      <c r="A48" s="59"/>
      <c r="B48" s="58"/>
      <c r="C48" s="58"/>
      <c r="D48" s="24"/>
      <c r="E48" s="41"/>
      <c r="F48" s="25"/>
      <c r="G48" s="25"/>
      <c r="H48" s="26"/>
      <c r="I48" s="36"/>
      <c r="J48" s="59"/>
      <c r="K48" s="59"/>
      <c r="L48" s="59"/>
      <c r="M48" s="59"/>
    </row>
    <row r="49" spans="1:13" s="57" customFormat="1" ht="12.75">
      <c r="A49" s="59"/>
      <c r="B49" s="137"/>
      <c r="C49" s="137"/>
      <c r="D49" s="137"/>
      <c r="E49" s="137"/>
      <c r="F49" s="137"/>
      <c r="G49" s="137"/>
      <c r="H49" s="137"/>
      <c r="I49" s="36"/>
      <c r="J49" s="59"/>
      <c r="K49" s="59"/>
      <c r="L49" s="59"/>
      <c r="M49" s="59"/>
    </row>
    <row r="50" spans="1:13" s="57" customFormat="1" ht="12.75">
      <c r="A50" s="59"/>
      <c r="B50" s="58"/>
      <c r="C50" s="58"/>
      <c r="D50" s="24"/>
      <c r="E50" s="41"/>
      <c r="F50" s="25"/>
      <c r="G50" s="25"/>
      <c r="H50" s="26"/>
      <c r="I50" s="36"/>
      <c r="J50" s="59"/>
      <c r="K50" s="59"/>
      <c r="L50" s="59"/>
      <c r="M50" s="59"/>
    </row>
    <row r="51" spans="1:13" s="57" customFormat="1" ht="12.75">
      <c r="A51" s="59"/>
      <c r="B51" s="27"/>
      <c r="C51" s="27"/>
      <c r="D51" s="27"/>
      <c r="E51" s="27"/>
      <c r="F51" s="27"/>
      <c r="G51" s="27"/>
      <c r="H51" s="27"/>
      <c r="I51" s="36"/>
      <c r="J51" s="59"/>
      <c r="K51" s="59"/>
      <c r="L51" s="59"/>
      <c r="M51" s="59"/>
    </row>
    <row r="52" spans="1:13" s="57" customFormat="1" ht="12.75">
      <c r="A52" s="59"/>
      <c r="B52" s="27"/>
      <c r="C52" s="27"/>
      <c r="D52" s="27"/>
      <c r="E52" s="27"/>
      <c r="F52" s="27"/>
      <c r="G52" s="27"/>
      <c r="H52" s="27"/>
      <c r="I52" s="36"/>
      <c r="J52" s="59"/>
      <c r="K52" s="59"/>
      <c r="L52" s="59"/>
      <c r="M52" s="59"/>
    </row>
    <row r="53" spans="1:13" s="57" customFormat="1" ht="12.75">
      <c r="A53" s="59"/>
      <c r="B53" s="7"/>
      <c r="C53" s="7"/>
      <c r="D53" s="7"/>
      <c r="E53" s="7"/>
      <c r="F53" s="7"/>
      <c r="G53" s="7"/>
      <c r="H53" s="7"/>
      <c r="I53" s="36"/>
      <c r="J53" s="59"/>
      <c r="K53" s="59"/>
      <c r="L53" s="59"/>
      <c r="M53" s="59"/>
    </row>
    <row r="54" spans="1:13" s="57" customFormat="1" ht="12.75">
      <c r="A54" s="59"/>
      <c r="B54" s="7"/>
      <c r="C54" s="7"/>
      <c r="D54" s="7"/>
      <c r="E54" s="7"/>
      <c r="F54" s="7"/>
      <c r="G54" s="7"/>
      <c r="H54" s="7"/>
      <c r="I54" s="36"/>
      <c r="J54" s="59"/>
      <c r="K54" s="59"/>
      <c r="L54" s="59"/>
      <c r="M54" s="59"/>
    </row>
  </sheetData>
  <sheetProtection selectLockedCells="1"/>
  <mergeCells count="12">
    <mergeCell ref="B1:H1"/>
    <mergeCell ref="B2:H2"/>
    <mergeCell ref="B3:H3"/>
    <mergeCell ref="B4:B5"/>
    <mergeCell ref="E4:F4"/>
    <mergeCell ref="G4:H4"/>
    <mergeCell ref="C47:E47"/>
    <mergeCell ref="B49:H49"/>
    <mergeCell ref="B41:G41"/>
    <mergeCell ref="B42:H42"/>
    <mergeCell ref="B43:H43"/>
    <mergeCell ref="B44:D44"/>
  </mergeCells>
  <conditionalFormatting sqref="D28:D36 D7:D24">
    <cfRule type="cellIs" priority="6" dxfId="0" operator="lessThan">
      <formula>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190A0-4468-431F-9813-E2CADBC184BC}">
  <sheetPr>
    <pageSetUpPr fitToPage="1"/>
  </sheetPr>
  <dimension ref="A1:M53"/>
  <sheetViews>
    <sheetView zoomScale="145" zoomScaleNormal="145" workbookViewId="0" topLeftCell="B1">
      <pane ySplit="5" topLeftCell="A25" activePane="bottomLeft" state="frozen"/>
      <selection pane="bottomLeft" activeCell="D28" sqref="D28:D36"/>
    </sheetView>
  </sheetViews>
  <sheetFormatPr defaultColWidth="9.125" defaultRowHeight="12.75"/>
  <cols>
    <col min="1" max="1" width="4.625" style="61" hidden="1" customWidth="1"/>
    <col min="2" max="2" width="50.00390625" style="61" customWidth="1"/>
    <col min="3" max="3" width="5.875" style="61" customWidth="1"/>
    <col min="4" max="4" width="8.125" style="61" customWidth="1"/>
    <col min="5" max="5" width="10.625" style="61" customWidth="1"/>
    <col min="6" max="6" width="15.50390625" style="61" customWidth="1"/>
    <col min="7" max="7" width="9.00390625" style="61" customWidth="1"/>
    <col min="8" max="8" width="13.875" style="61" customWidth="1"/>
    <col min="9" max="9" width="29.00390625" style="36" customWidth="1"/>
    <col min="10" max="16384" width="9.125" style="61" customWidth="1"/>
  </cols>
  <sheetData>
    <row r="1" spans="2:8" ht="20.25" customHeight="1" thickBot="1">
      <c r="B1" s="148" t="s">
        <v>65</v>
      </c>
      <c r="C1" s="149"/>
      <c r="D1" s="149"/>
      <c r="E1" s="149"/>
      <c r="F1" s="149"/>
      <c r="G1" s="149"/>
      <c r="H1" s="149"/>
    </row>
    <row r="2" spans="2:8" ht="19.5" customHeight="1" thickBot="1">
      <c r="B2" s="150" t="s">
        <v>52</v>
      </c>
      <c r="C2" s="151"/>
      <c r="D2" s="151"/>
      <c r="E2" s="151"/>
      <c r="F2" s="151"/>
      <c r="G2" s="151"/>
      <c r="H2" s="151"/>
    </row>
    <row r="3" spans="2:8" ht="16.5" customHeight="1" thickBot="1">
      <c r="B3" s="152" t="s">
        <v>34</v>
      </c>
      <c r="C3" s="153"/>
      <c r="D3" s="153"/>
      <c r="E3" s="153"/>
      <c r="F3" s="153"/>
      <c r="G3" s="153"/>
      <c r="H3" s="153"/>
    </row>
    <row r="4" spans="2:8" ht="12.75">
      <c r="B4" s="154" t="s">
        <v>1</v>
      </c>
      <c r="C4" s="43" t="s">
        <v>23</v>
      </c>
      <c r="D4" s="44" t="s">
        <v>7</v>
      </c>
      <c r="E4" s="156" t="s">
        <v>3</v>
      </c>
      <c r="F4" s="156"/>
      <c r="G4" s="156" t="s">
        <v>4</v>
      </c>
      <c r="H4" s="157"/>
    </row>
    <row r="5" spans="2:9" ht="13.8" thickBot="1">
      <c r="B5" s="155"/>
      <c r="C5" s="46"/>
      <c r="D5" s="47"/>
      <c r="E5" s="48" t="s">
        <v>5</v>
      </c>
      <c r="F5" s="48" t="s">
        <v>6</v>
      </c>
      <c r="G5" s="48" t="s">
        <v>5</v>
      </c>
      <c r="H5" s="49" t="s">
        <v>6</v>
      </c>
      <c r="I5" s="34"/>
    </row>
    <row r="6" spans="2:9" ht="12.75">
      <c r="B6" s="87"/>
      <c r="C6" s="88"/>
      <c r="D6" s="89"/>
      <c r="E6" s="88"/>
      <c r="F6" s="88"/>
      <c r="G6" s="88"/>
      <c r="H6" s="88"/>
      <c r="I6" s="34"/>
    </row>
    <row r="7" spans="1:9" ht="108" customHeight="1">
      <c r="A7" s="50">
        <v>1</v>
      </c>
      <c r="B7" s="90" t="s">
        <v>68</v>
      </c>
      <c r="C7" s="91" t="s">
        <v>18</v>
      </c>
      <c r="D7" s="167">
        <v>1</v>
      </c>
      <c r="E7" s="92"/>
      <c r="F7" s="92">
        <f aca="true" t="shared" si="0" ref="F7:F24">D7*E7</f>
        <v>0</v>
      </c>
      <c r="G7" s="93"/>
      <c r="H7" s="94" t="s">
        <v>29</v>
      </c>
      <c r="I7" s="35"/>
    </row>
    <row r="8" spans="1:9" ht="60" customHeight="1">
      <c r="A8" s="50">
        <v>49</v>
      </c>
      <c r="B8" s="95" t="s">
        <v>11</v>
      </c>
      <c r="C8" s="37" t="s">
        <v>18</v>
      </c>
      <c r="D8" s="168">
        <v>24</v>
      </c>
      <c r="E8" s="31"/>
      <c r="F8" s="31">
        <f>D8*E8</f>
        <v>0</v>
      </c>
      <c r="G8" s="31"/>
      <c r="H8" s="96">
        <f>D8*G8</f>
        <v>0</v>
      </c>
      <c r="I8" s="35"/>
    </row>
    <row r="9" spans="1:9" ht="60" customHeight="1">
      <c r="A9" s="50">
        <v>50</v>
      </c>
      <c r="B9" s="95" t="s">
        <v>60</v>
      </c>
      <c r="C9" s="37" t="s">
        <v>18</v>
      </c>
      <c r="D9" s="168">
        <v>4</v>
      </c>
      <c r="E9" s="31"/>
      <c r="F9" s="31">
        <f>D9*E9</f>
        <v>0</v>
      </c>
      <c r="G9" s="31"/>
      <c r="H9" s="96">
        <f>D9*G9</f>
        <v>0</v>
      </c>
      <c r="I9" s="35"/>
    </row>
    <row r="10" spans="1:9" ht="60" customHeight="1">
      <c r="A10" s="50">
        <v>53</v>
      </c>
      <c r="B10" s="97" t="s">
        <v>61</v>
      </c>
      <c r="C10" s="37" t="s">
        <v>18</v>
      </c>
      <c r="D10" s="168">
        <v>25</v>
      </c>
      <c r="E10" s="31"/>
      <c r="F10" s="31">
        <f t="shared" si="0"/>
        <v>0</v>
      </c>
      <c r="G10" s="31"/>
      <c r="H10" s="98">
        <f aca="true" t="shared" si="1" ref="H10:H24">D10*G10</f>
        <v>0</v>
      </c>
      <c r="I10" s="35"/>
    </row>
    <row r="11" spans="1:9" s="12" customFormat="1" ht="79.95" customHeight="1">
      <c r="A11" s="51">
        <v>55</v>
      </c>
      <c r="B11" s="99" t="s">
        <v>16</v>
      </c>
      <c r="C11" s="38" t="s">
        <v>18</v>
      </c>
      <c r="D11" s="169">
        <v>2</v>
      </c>
      <c r="E11" s="33"/>
      <c r="F11" s="33">
        <f>D11*E11</f>
        <v>0</v>
      </c>
      <c r="G11" s="33"/>
      <c r="H11" s="98">
        <f>D11*G11</f>
        <v>0</v>
      </c>
      <c r="I11" s="35"/>
    </row>
    <row r="12" spans="1:9" s="12" customFormat="1" ht="60" customHeight="1">
      <c r="A12" s="51">
        <v>70</v>
      </c>
      <c r="B12" s="99" t="s">
        <v>62</v>
      </c>
      <c r="C12" s="38" t="s">
        <v>18</v>
      </c>
      <c r="D12" s="169">
        <v>34</v>
      </c>
      <c r="E12" s="33"/>
      <c r="F12" s="33">
        <f t="shared" si="0"/>
        <v>0</v>
      </c>
      <c r="G12" s="33"/>
      <c r="H12" s="98">
        <f t="shared" si="1"/>
        <v>0</v>
      </c>
      <c r="I12" s="35"/>
    </row>
    <row r="13" spans="1:12" ht="100.5" customHeight="1">
      <c r="A13" s="50">
        <v>80</v>
      </c>
      <c r="B13" s="99" t="s">
        <v>63</v>
      </c>
      <c r="C13" s="38" t="s">
        <v>18</v>
      </c>
      <c r="D13" s="169">
        <v>34</v>
      </c>
      <c r="E13" s="33"/>
      <c r="F13" s="33">
        <f t="shared" si="0"/>
        <v>0</v>
      </c>
      <c r="G13" s="32"/>
      <c r="H13" s="98">
        <f t="shared" si="1"/>
        <v>0</v>
      </c>
      <c r="I13" s="35"/>
      <c r="L13" s="6"/>
    </row>
    <row r="14" spans="1:9" ht="90" customHeight="1">
      <c r="A14" s="50">
        <v>88</v>
      </c>
      <c r="B14" s="100" t="s">
        <v>35</v>
      </c>
      <c r="C14" s="101" t="s">
        <v>18</v>
      </c>
      <c r="D14" s="169">
        <v>34</v>
      </c>
      <c r="E14" s="33"/>
      <c r="F14" s="33">
        <f t="shared" si="0"/>
        <v>0</v>
      </c>
      <c r="G14" s="32"/>
      <c r="H14" s="98">
        <f t="shared" si="1"/>
        <v>0</v>
      </c>
      <c r="I14" s="35"/>
    </row>
    <row r="15" spans="1:9" ht="80.1" customHeight="1">
      <c r="A15" s="50">
        <v>109</v>
      </c>
      <c r="B15" s="102" t="s">
        <v>10</v>
      </c>
      <c r="C15" s="37" t="s">
        <v>18</v>
      </c>
      <c r="D15" s="168">
        <v>2</v>
      </c>
      <c r="E15" s="33"/>
      <c r="F15" s="31">
        <f t="shared" si="0"/>
        <v>0</v>
      </c>
      <c r="G15" s="31"/>
      <c r="H15" s="96">
        <f t="shared" si="1"/>
        <v>0</v>
      </c>
      <c r="I15" s="35"/>
    </row>
    <row r="16" spans="1:9" ht="80.1" customHeight="1">
      <c r="A16" s="50">
        <v>110</v>
      </c>
      <c r="B16" s="102" t="s">
        <v>20</v>
      </c>
      <c r="C16" s="37" t="s">
        <v>18</v>
      </c>
      <c r="D16" s="168">
        <v>19</v>
      </c>
      <c r="E16" s="33"/>
      <c r="F16" s="31">
        <f t="shared" si="0"/>
        <v>0</v>
      </c>
      <c r="G16" s="31"/>
      <c r="H16" s="96">
        <f t="shared" si="1"/>
        <v>0</v>
      </c>
      <c r="I16" s="35"/>
    </row>
    <row r="17" spans="1:9" ht="80.1" customHeight="1">
      <c r="A17" s="50">
        <v>111</v>
      </c>
      <c r="B17" s="102" t="s">
        <v>12</v>
      </c>
      <c r="C17" s="37" t="s">
        <v>18</v>
      </c>
      <c r="D17" s="168">
        <v>19</v>
      </c>
      <c r="E17" s="33"/>
      <c r="F17" s="31">
        <f t="shared" si="0"/>
        <v>0</v>
      </c>
      <c r="G17" s="31"/>
      <c r="H17" s="96">
        <f t="shared" si="1"/>
        <v>0</v>
      </c>
      <c r="I17" s="35"/>
    </row>
    <row r="18" spans="1:9" s="86" customFormat="1" ht="80.1" customHeight="1">
      <c r="A18" s="50"/>
      <c r="B18" s="95" t="s">
        <v>64</v>
      </c>
      <c r="C18" s="37"/>
      <c r="D18" s="169"/>
      <c r="E18" s="33"/>
      <c r="F18" s="31">
        <f t="shared" si="0"/>
        <v>0</v>
      </c>
      <c r="G18" s="31"/>
      <c r="H18" s="96">
        <f t="shared" si="1"/>
        <v>0</v>
      </c>
      <c r="I18" s="35"/>
    </row>
    <row r="19" spans="1:9" s="86" customFormat="1" ht="80.1" customHeight="1">
      <c r="A19" s="50"/>
      <c r="B19" s="102"/>
      <c r="C19" s="37" t="s">
        <v>18</v>
      </c>
      <c r="D19" s="169"/>
      <c r="E19" s="33"/>
      <c r="F19" s="31">
        <f t="shared" si="0"/>
        <v>0</v>
      </c>
      <c r="G19" s="31"/>
      <c r="H19" s="96">
        <f t="shared" si="1"/>
        <v>0</v>
      </c>
      <c r="I19" s="35"/>
    </row>
    <row r="20" spans="1:9" s="86" customFormat="1" ht="80.1" customHeight="1">
      <c r="A20" s="50"/>
      <c r="B20" s="102"/>
      <c r="C20" s="37" t="s">
        <v>18</v>
      </c>
      <c r="D20" s="169"/>
      <c r="E20" s="33"/>
      <c r="F20" s="31">
        <f t="shared" si="0"/>
        <v>0</v>
      </c>
      <c r="G20" s="31"/>
      <c r="H20" s="96">
        <f t="shared" si="1"/>
        <v>0</v>
      </c>
      <c r="I20" s="35"/>
    </row>
    <row r="21" spans="1:9" s="86" customFormat="1" ht="80.1" customHeight="1">
      <c r="A21" s="50"/>
      <c r="B21" s="102"/>
      <c r="C21" s="37" t="s">
        <v>18</v>
      </c>
      <c r="D21" s="169"/>
      <c r="E21" s="33"/>
      <c r="F21" s="31">
        <f t="shared" si="0"/>
        <v>0</v>
      </c>
      <c r="G21" s="31"/>
      <c r="H21" s="96">
        <f t="shared" si="1"/>
        <v>0</v>
      </c>
      <c r="I21" s="35"/>
    </row>
    <row r="22" spans="1:9" s="86" customFormat="1" ht="80.1" customHeight="1">
      <c r="A22" s="50"/>
      <c r="B22" s="102"/>
      <c r="C22" s="37" t="s">
        <v>18</v>
      </c>
      <c r="D22" s="169"/>
      <c r="E22" s="33"/>
      <c r="F22" s="31">
        <f t="shared" si="0"/>
        <v>0</v>
      </c>
      <c r="G22" s="31"/>
      <c r="H22" s="96">
        <f t="shared" si="1"/>
        <v>0</v>
      </c>
      <c r="I22" s="35"/>
    </row>
    <row r="23" spans="1:9" s="86" customFormat="1" ht="80.1" customHeight="1">
      <c r="A23" s="50"/>
      <c r="B23" s="102"/>
      <c r="C23" s="37" t="s">
        <v>18</v>
      </c>
      <c r="D23" s="169"/>
      <c r="E23" s="33"/>
      <c r="F23" s="31">
        <f t="shared" si="0"/>
        <v>0</v>
      </c>
      <c r="G23" s="31"/>
      <c r="H23" s="96">
        <f t="shared" si="1"/>
        <v>0</v>
      </c>
      <c r="I23" s="35"/>
    </row>
    <row r="24" spans="1:9" s="86" customFormat="1" ht="80.1" customHeight="1">
      <c r="A24" s="50"/>
      <c r="B24" s="103"/>
      <c r="C24" s="104" t="s">
        <v>18</v>
      </c>
      <c r="D24" s="170"/>
      <c r="E24" s="55"/>
      <c r="F24" s="105">
        <f t="shared" si="0"/>
        <v>0</v>
      </c>
      <c r="G24" s="105"/>
      <c r="H24" s="106">
        <f t="shared" si="1"/>
        <v>0</v>
      </c>
      <c r="I24" s="35"/>
    </row>
    <row r="25" spans="2:9" ht="12.75">
      <c r="B25" s="1" t="s">
        <v>0</v>
      </c>
      <c r="C25" s="2"/>
      <c r="D25" s="3"/>
      <c r="E25" s="2"/>
      <c r="F25" s="29">
        <f>SUM(F7:F17)</f>
        <v>0</v>
      </c>
      <c r="G25" s="30"/>
      <c r="H25" s="29">
        <f>SUM(H7:H17)</f>
        <v>0</v>
      </c>
      <c r="I25" s="34"/>
    </row>
    <row r="26" spans="2:9" ht="12.75">
      <c r="B26" s="1"/>
      <c r="C26" s="2"/>
      <c r="D26" s="3"/>
      <c r="E26" s="2"/>
      <c r="F26" s="4"/>
      <c r="G26" s="5"/>
      <c r="H26" s="4"/>
      <c r="I26" s="34"/>
    </row>
    <row r="27" spans="2:9" ht="12.75">
      <c r="B27" s="15" t="s">
        <v>24</v>
      </c>
      <c r="C27" s="2"/>
      <c r="D27" s="2"/>
      <c r="E27" s="2"/>
      <c r="F27" s="2"/>
      <c r="G27" s="2"/>
      <c r="H27" s="2"/>
      <c r="I27" s="34"/>
    </row>
    <row r="28" spans="2:9" ht="12.75">
      <c r="B28" s="107" t="s">
        <v>13</v>
      </c>
      <c r="C28" s="91" t="s">
        <v>18</v>
      </c>
      <c r="D28" s="167">
        <v>1</v>
      </c>
      <c r="E28" s="108"/>
      <c r="F28" s="108"/>
      <c r="G28" s="108"/>
      <c r="H28" s="109">
        <f aca="true" t="shared" si="2" ref="H28:H36">D28*G28</f>
        <v>0</v>
      </c>
      <c r="I28" s="34"/>
    </row>
    <row r="29" spans="2:9" ht="12.75">
      <c r="B29" s="95" t="s">
        <v>17</v>
      </c>
      <c r="C29" s="14" t="s">
        <v>18</v>
      </c>
      <c r="D29" s="168">
        <v>1</v>
      </c>
      <c r="E29" s="13"/>
      <c r="F29" s="13"/>
      <c r="G29" s="13"/>
      <c r="H29" s="110">
        <f t="shared" si="2"/>
        <v>0</v>
      </c>
      <c r="I29" s="34"/>
    </row>
    <row r="30" spans="2:9" ht="12.75">
      <c r="B30" s="102" t="s">
        <v>15</v>
      </c>
      <c r="C30" s="37" t="s">
        <v>18</v>
      </c>
      <c r="D30" s="168">
        <v>1</v>
      </c>
      <c r="E30" s="13"/>
      <c r="F30" s="13"/>
      <c r="G30" s="13"/>
      <c r="H30" s="110">
        <f t="shared" si="2"/>
        <v>0</v>
      </c>
      <c r="I30" s="34"/>
    </row>
    <row r="31" spans="2:9" ht="12.75">
      <c r="B31" s="102" t="s">
        <v>27</v>
      </c>
      <c r="C31" s="37" t="s">
        <v>18</v>
      </c>
      <c r="D31" s="168">
        <v>1</v>
      </c>
      <c r="E31" s="13"/>
      <c r="F31" s="13"/>
      <c r="G31" s="13"/>
      <c r="H31" s="110">
        <f>D31*G31</f>
        <v>0</v>
      </c>
      <c r="I31" s="34"/>
    </row>
    <row r="32" spans="2:9" ht="12.75">
      <c r="B32" s="102" t="s">
        <v>25</v>
      </c>
      <c r="C32" s="37" t="s">
        <v>19</v>
      </c>
      <c r="D32" s="168">
        <v>5</v>
      </c>
      <c r="E32" s="13"/>
      <c r="F32" s="13"/>
      <c r="G32" s="13"/>
      <c r="H32" s="110">
        <f t="shared" si="2"/>
        <v>0</v>
      </c>
      <c r="I32" s="34"/>
    </row>
    <row r="33" spans="2:9" ht="12.75">
      <c r="B33" s="102" t="s">
        <v>26</v>
      </c>
      <c r="C33" s="37" t="s">
        <v>19</v>
      </c>
      <c r="D33" s="168">
        <v>5</v>
      </c>
      <c r="E33" s="13"/>
      <c r="F33" s="13"/>
      <c r="G33" s="13"/>
      <c r="H33" s="110">
        <f t="shared" si="2"/>
        <v>0</v>
      </c>
      <c r="I33" s="34"/>
    </row>
    <row r="34" spans="2:9" ht="12.75">
      <c r="B34" s="95" t="s">
        <v>28</v>
      </c>
      <c r="C34" s="14" t="s">
        <v>19</v>
      </c>
      <c r="D34" s="168">
        <v>3</v>
      </c>
      <c r="E34" s="13"/>
      <c r="F34" s="13"/>
      <c r="G34" s="13"/>
      <c r="H34" s="110">
        <f t="shared" si="2"/>
        <v>0</v>
      </c>
      <c r="I34" s="34"/>
    </row>
    <row r="35" spans="2:9" ht="12.75">
      <c r="B35" s="102" t="s">
        <v>21</v>
      </c>
      <c r="C35" s="37" t="s">
        <v>22</v>
      </c>
      <c r="D35" s="168"/>
      <c r="E35" s="13"/>
      <c r="F35" s="13"/>
      <c r="G35" s="13"/>
      <c r="H35" s="110">
        <f t="shared" si="2"/>
        <v>0</v>
      </c>
      <c r="I35" s="34"/>
    </row>
    <row r="36" spans="2:8" ht="12.75">
      <c r="B36" s="103" t="s">
        <v>31</v>
      </c>
      <c r="C36" s="104" t="s">
        <v>18</v>
      </c>
      <c r="D36" s="173">
        <v>1</v>
      </c>
      <c r="E36" s="111"/>
      <c r="F36" s="111"/>
      <c r="G36" s="111"/>
      <c r="H36" s="112">
        <f t="shared" si="2"/>
        <v>0</v>
      </c>
    </row>
    <row r="37" spans="2:8" ht="12.75">
      <c r="B37" s="1" t="s">
        <v>0</v>
      </c>
      <c r="C37" s="2"/>
      <c r="D37" s="3"/>
      <c r="E37" s="2"/>
      <c r="F37" s="4"/>
      <c r="G37" s="5"/>
      <c r="H37" s="29">
        <f>SUM(H28:H36)</f>
        <v>0</v>
      </c>
    </row>
    <row r="38" spans="2:8" ht="12.75">
      <c r="B38" s="1"/>
      <c r="C38" s="2"/>
      <c r="D38" s="3"/>
      <c r="E38" s="2"/>
      <c r="F38" s="4"/>
      <c r="G38" s="5"/>
      <c r="H38" s="4"/>
    </row>
    <row r="39" spans="2:8" ht="15.75" customHeight="1" thickBot="1">
      <c r="B39" s="15" t="s">
        <v>8</v>
      </c>
      <c r="C39" s="16"/>
      <c r="D39" s="17"/>
      <c r="E39" s="18"/>
      <c r="F39" s="19"/>
      <c r="G39" s="19"/>
      <c r="H39" s="20"/>
    </row>
    <row r="40" spans="2:8" ht="29.25" customHeight="1" thickBot="1">
      <c r="B40" s="138" t="s">
        <v>9</v>
      </c>
      <c r="C40" s="139"/>
      <c r="D40" s="139"/>
      <c r="E40" s="139"/>
      <c r="F40" s="139"/>
      <c r="G40" s="140"/>
      <c r="H40" s="85">
        <f>H37+H25+F25</f>
        <v>0</v>
      </c>
    </row>
    <row r="41" spans="2:8" ht="12.75">
      <c r="B41" s="141"/>
      <c r="C41" s="142"/>
      <c r="D41" s="142"/>
      <c r="E41" s="143"/>
      <c r="F41" s="143"/>
      <c r="G41" s="143"/>
      <c r="H41" s="143"/>
    </row>
    <row r="42" spans="1:13" s="57" customFormat="1" ht="12.75">
      <c r="A42" s="61"/>
      <c r="B42" s="144"/>
      <c r="C42" s="145"/>
      <c r="D42" s="145"/>
      <c r="E42" s="145"/>
      <c r="F42" s="145"/>
      <c r="G42" s="145"/>
      <c r="H42" s="145"/>
      <c r="I42" s="36"/>
      <c r="J42" s="61"/>
      <c r="K42" s="61"/>
      <c r="L42" s="61"/>
      <c r="M42" s="61"/>
    </row>
    <row r="43" spans="1:13" s="57" customFormat="1" ht="12.75">
      <c r="A43" s="61"/>
      <c r="B43" s="146"/>
      <c r="C43" s="147"/>
      <c r="D43" s="147"/>
      <c r="E43" s="39"/>
      <c r="F43" s="39"/>
      <c r="G43" s="39"/>
      <c r="H43" s="39"/>
      <c r="I43" s="36"/>
      <c r="J43" s="61"/>
      <c r="K43" s="61"/>
      <c r="L43" s="61"/>
      <c r="M43" s="61"/>
    </row>
    <row r="44" spans="1:13" s="57" customFormat="1" ht="12.75">
      <c r="A44" s="61"/>
      <c r="B44" s="28"/>
      <c r="C44" s="8"/>
      <c r="D44" s="9"/>
      <c r="E44" s="40"/>
      <c r="F44" s="10"/>
      <c r="G44" s="10"/>
      <c r="H44" s="11"/>
      <c r="I44" s="36"/>
      <c r="J44" s="61"/>
      <c r="K44" s="61"/>
      <c r="L44" s="61"/>
      <c r="M44" s="61"/>
    </row>
    <row r="45" spans="1:13" s="57" customFormat="1" ht="12.75">
      <c r="A45" s="61"/>
      <c r="B45" s="8"/>
      <c r="C45" s="8"/>
      <c r="D45" s="9"/>
      <c r="E45" s="40"/>
      <c r="F45" s="10"/>
      <c r="G45" s="10"/>
      <c r="H45" s="11"/>
      <c r="I45" s="36"/>
      <c r="J45" s="61"/>
      <c r="K45" s="61"/>
      <c r="L45" s="61"/>
      <c r="M45" s="61"/>
    </row>
    <row r="46" spans="1:13" s="57" customFormat="1" ht="12.75" customHeight="1">
      <c r="A46" s="61"/>
      <c r="B46" s="21"/>
      <c r="C46" s="136"/>
      <c r="D46" s="136"/>
      <c r="E46" s="136"/>
      <c r="F46" s="22"/>
      <c r="G46" s="23"/>
      <c r="H46" s="24"/>
      <c r="I46" s="36"/>
      <c r="J46" s="61"/>
      <c r="K46" s="61"/>
      <c r="L46" s="61"/>
      <c r="M46" s="61"/>
    </row>
    <row r="47" spans="1:13" s="57" customFormat="1" ht="12.75">
      <c r="A47" s="61"/>
      <c r="B47" s="60"/>
      <c r="C47" s="60"/>
      <c r="D47" s="24"/>
      <c r="E47" s="41"/>
      <c r="F47" s="25"/>
      <c r="G47" s="25"/>
      <c r="H47" s="26"/>
      <c r="I47" s="36"/>
      <c r="J47" s="61"/>
      <c r="K47" s="61"/>
      <c r="L47" s="61"/>
      <c r="M47" s="61"/>
    </row>
    <row r="48" spans="1:13" s="57" customFormat="1" ht="12.75">
      <c r="A48" s="61"/>
      <c r="B48" s="137"/>
      <c r="C48" s="137"/>
      <c r="D48" s="137"/>
      <c r="E48" s="137"/>
      <c r="F48" s="137"/>
      <c r="G48" s="137"/>
      <c r="H48" s="137"/>
      <c r="I48" s="36"/>
      <c r="J48" s="61"/>
      <c r="K48" s="61"/>
      <c r="L48" s="61"/>
      <c r="M48" s="61"/>
    </row>
    <row r="49" spans="1:13" s="57" customFormat="1" ht="12.75">
      <c r="A49" s="61"/>
      <c r="B49" s="60"/>
      <c r="C49" s="60"/>
      <c r="D49" s="24"/>
      <c r="E49" s="41"/>
      <c r="F49" s="25"/>
      <c r="G49" s="25"/>
      <c r="H49" s="26"/>
      <c r="I49" s="36"/>
      <c r="J49" s="61"/>
      <c r="K49" s="61"/>
      <c r="L49" s="61"/>
      <c r="M49" s="61"/>
    </row>
    <row r="50" spans="1:13" s="57" customFormat="1" ht="12.75">
      <c r="A50" s="61"/>
      <c r="B50" s="27"/>
      <c r="C50" s="27"/>
      <c r="D50" s="27"/>
      <c r="E50" s="27"/>
      <c r="F50" s="27"/>
      <c r="G50" s="27"/>
      <c r="H50" s="27"/>
      <c r="I50" s="36"/>
      <c r="J50" s="61"/>
      <c r="K50" s="61"/>
      <c r="L50" s="61"/>
      <c r="M50" s="61"/>
    </row>
    <row r="51" spans="1:13" s="57" customFormat="1" ht="12.75">
      <c r="A51" s="61"/>
      <c r="B51" s="27"/>
      <c r="C51" s="27"/>
      <c r="D51" s="27"/>
      <c r="E51" s="27"/>
      <c r="F51" s="27"/>
      <c r="G51" s="27"/>
      <c r="H51" s="27"/>
      <c r="I51" s="36"/>
      <c r="J51" s="61"/>
      <c r="K51" s="61"/>
      <c r="L51" s="61"/>
      <c r="M51" s="61"/>
    </row>
    <row r="52" spans="1:13" s="57" customFormat="1" ht="12.75">
      <c r="A52" s="61"/>
      <c r="B52" s="7"/>
      <c r="C52" s="7"/>
      <c r="D52" s="7"/>
      <c r="E52" s="7"/>
      <c r="F52" s="7"/>
      <c r="G52" s="7"/>
      <c r="H52" s="7"/>
      <c r="I52" s="36"/>
      <c r="J52" s="61"/>
      <c r="K52" s="61"/>
      <c r="L52" s="61"/>
      <c r="M52" s="61"/>
    </row>
    <row r="53" spans="1:13" s="57" customFormat="1" ht="12.75">
      <c r="A53" s="61"/>
      <c r="B53" s="7"/>
      <c r="C53" s="7"/>
      <c r="D53" s="7"/>
      <c r="E53" s="7"/>
      <c r="F53" s="7"/>
      <c r="G53" s="7"/>
      <c r="H53" s="7"/>
      <c r="I53" s="36"/>
      <c r="J53" s="61"/>
      <c r="K53" s="61"/>
      <c r="L53" s="61"/>
      <c r="M53" s="61"/>
    </row>
  </sheetData>
  <sheetProtection selectLockedCells="1"/>
  <mergeCells count="12">
    <mergeCell ref="C46:E46"/>
    <mergeCell ref="B48:H48"/>
    <mergeCell ref="B40:G40"/>
    <mergeCell ref="B41:H41"/>
    <mergeCell ref="B42:H42"/>
    <mergeCell ref="B43:D43"/>
    <mergeCell ref="B1:H1"/>
    <mergeCell ref="B2:H2"/>
    <mergeCell ref="B3:H3"/>
    <mergeCell ref="B4:B5"/>
    <mergeCell ref="E4:F4"/>
    <mergeCell ref="G4:H4"/>
  </mergeCells>
  <conditionalFormatting sqref="D28:D36 D7:D17">
    <cfRule type="cellIs" priority="8" dxfId="0" operator="lessThan">
      <formula>1</formula>
    </cfRule>
  </conditionalFormatting>
  <conditionalFormatting sqref="D18:D24">
    <cfRule type="cellIs" priority="1" dxfId="0" operator="lessThan">
      <formula>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BA556-DC53-4AC0-AB1D-AC5691BBD6FE}">
  <sheetPr>
    <pageSetUpPr fitToPage="1"/>
  </sheetPr>
  <dimension ref="A1:M54"/>
  <sheetViews>
    <sheetView zoomScale="145" zoomScaleNormal="145" workbookViewId="0" topLeftCell="B1">
      <pane ySplit="5" topLeftCell="A26" activePane="bottomLeft" state="frozen"/>
      <selection pane="bottomLeft" activeCell="D29" sqref="D29:D37"/>
    </sheetView>
  </sheetViews>
  <sheetFormatPr defaultColWidth="9.125" defaultRowHeight="12.75"/>
  <cols>
    <col min="1" max="1" width="4.625" style="70" hidden="1" customWidth="1"/>
    <col min="2" max="2" width="50.00390625" style="70" customWidth="1"/>
    <col min="3" max="3" width="5.875" style="70" customWidth="1"/>
    <col min="4" max="4" width="8.125" style="70" customWidth="1"/>
    <col min="5" max="5" width="10.625" style="70" customWidth="1"/>
    <col min="6" max="6" width="14.50390625" style="70" customWidth="1"/>
    <col min="7" max="7" width="9.00390625" style="70" customWidth="1"/>
    <col min="8" max="8" width="18.50390625" style="70" customWidth="1"/>
    <col min="9" max="9" width="29.00390625" style="36" customWidth="1"/>
    <col min="10" max="16384" width="9.125" style="70" customWidth="1"/>
  </cols>
  <sheetData>
    <row r="1" spans="2:8" ht="20.25" customHeight="1" thickBot="1">
      <c r="B1" s="148" t="s">
        <v>65</v>
      </c>
      <c r="C1" s="149"/>
      <c r="D1" s="149"/>
      <c r="E1" s="149"/>
      <c r="F1" s="149"/>
      <c r="G1" s="149"/>
      <c r="H1" s="149"/>
    </row>
    <row r="2" spans="2:8" ht="19.5" customHeight="1" thickBot="1">
      <c r="B2" s="150" t="s">
        <v>51</v>
      </c>
      <c r="C2" s="151"/>
      <c r="D2" s="151"/>
      <c r="E2" s="151"/>
      <c r="F2" s="151"/>
      <c r="G2" s="151"/>
      <c r="H2" s="151"/>
    </row>
    <row r="3" spans="2:8" ht="16.5" customHeight="1" thickBot="1">
      <c r="B3" s="152" t="s">
        <v>34</v>
      </c>
      <c r="C3" s="153"/>
      <c r="D3" s="153"/>
      <c r="E3" s="153"/>
      <c r="F3" s="153"/>
      <c r="G3" s="153"/>
      <c r="H3" s="153"/>
    </row>
    <row r="4" spans="2:8" ht="12.75">
      <c r="B4" s="154" t="s">
        <v>1</v>
      </c>
      <c r="C4" s="43" t="s">
        <v>23</v>
      </c>
      <c r="D4" s="44" t="s">
        <v>7</v>
      </c>
      <c r="E4" s="156" t="s">
        <v>3</v>
      </c>
      <c r="F4" s="156"/>
      <c r="G4" s="156" t="s">
        <v>4</v>
      </c>
      <c r="H4" s="157"/>
    </row>
    <row r="5" spans="2:9" ht="13.8" thickBot="1">
      <c r="B5" s="155"/>
      <c r="C5" s="46"/>
      <c r="D5" s="47"/>
      <c r="E5" s="48" t="s">
        <v>5</v>
      </c>
      <c r="F5" s="48" t="s">
        <v>6</v>
      </c>
      <c r="G5" s="48" t="s">
        <v>5</v>
      </c>
      <c r="H5" s="49" t="s">
        <v>6</v>
      </c>
      <c r="I5" s="34"/>
    </row>
    <row r="6" spans="2:9" ht="12.75">
      <c r="B6" s="87" t="s">
        <v>14</v>
      </c>
      <c r="C6" s="88"/>
      <c r="D6" s="89"/>
      <c r="E6" s="88"/>
      <c r="F6" s="88"/>
      <c r="G6" s="88"/>
      <c r="H6" s="88"/>
      <c r="I6" s="34"/>
    </row>
    <row r="7" spans="1:9" ht="120" customHeight="1">
      <c r="A7" s="50">
        <v>1</v>
      </c>
      <c r="B7" s="90" t="s">
        <v>68</v>
      </c>
      <c r="C7" s="91" t="s">
        <v>18</v>
      </c>
      <c r="D7" s="167">
        <v>1</v>
      </c>
      <c r="E7" s="92"/>
      <c r="F7" s="92">
        <f aca="true" t="shared" si="0" ref="F7:F17">D7*E7</f>
        <v>0</v>
      </c>
      <c r="G7" s="93"/>
      <c r="H7" s="96">
        <f>D7*G7</f>
        <v>0</v>
      </c>
      <c r="I7" s="35"/>
    </row>
    <row r="8" spans="1:9" ht="60" customHeight="1">
      <c r="A8" s="50">
        <v>49</v>
      </c>
      <c r="B8" s="95" t="s">
        <v>11</v>
      </c>
      <c r="C8" s="37" t="s">
        <v>18</v>
      </c>
      <c r="D8" s="168">
        <v>28</v>
      </c>
      <c r="E8" s="31"/>
      <c r="F8" s="31">
        <f>D8*E8</f>
        <v>0</v>
      </c>
      <c r="G8" s="31"/>
      <c r="H8" s="96">
        <f>D8*G8</f>
        <v>0</v>
      </c>
      <c r="I8" s="35"/>
    </row>
    <row r="9" spans="1:9" ht="60" customHeight="1">
      <c r="A9" s="50">
        <v>50</v>
      </c>
      <c r="B9" s="95" t="s">
        <v>60</v>
      </c>
      <c r="C9" s="37" t="s">
        <v>18</v>
      </c>
      <c r="D9" s="168">
        <v>5</v>
      </c>
      <c r="E9" s="31"/>
      <c r="F9" s="31">
        <f>D9*E9</f>
        <v>0</v>
      </c>
      <c r="G9" s="31"/>
      <c r="H9" s="96">
        <f>D9*G9</f>
        <v>0</v>
      </c>
      <c r="I9" s="35"/>
    </row>
    <row r="10" spans="1:9" ht="60" customHeight="1">
      <c r="A10" s="50">
        <v>53</v>
      </c>
      <c r="B10" s="97" t="s">
        <v>61</v>
      </c>
      <c r="C10" s="37" t="s">
        <v>18</v>
      </c>
      <c r="D10" s="168">
        <v>28</v>
      </c>
      <c r="E10" s="31"/>
      <c r="F10" s="31">
        <f t="shared" si="0"/>
        <v>0</v>
      </c>
      <c r="G10" s="31"/>
      <c r="H10" s="98">
        <f aca="true" t="shared" si="1" ref="H10:H17">D10*G10</f>
        <v>0</v>
      </c>
      <c r="I10" s="35"/>
    </row>
    <row r="11" spans="1:9" s="12" customFormat="1" ht="79.95" customHeight="1">
      <c r="A11" s="51">
        <v>55</v>
      </c>
      <c r="B11" s="99" t="s">
        <v>16</v>
      </c>
      <c r="C11" s="38" t="s">
        <v>18</v>
      </c>
      <c r="D11" s="169">
        <v>1</v>
      </c>
      <c r="E11" s="33"/>
      <c r="F11" s="33">
        <f>D11*E11</f>
        <v>0</v>
      </c>
      <c r="G11" s="33"/>
      <c r="H11" s="98">
        <f>D11*G11</f>
        <v>0</v>
      </c>
      <c r="I11" s="35"/>
    </row>
    <row r="12" spans="1:10" s="52" customFormat="1" ht="60" customHeight="1">
      <c r="A12" s="54">
        <v>65</v>
      </c>
      <c r="B12" s="99" t="s">
        <v>62</v>
      </c>
      <c r="C12" s="38" t="s">
        <v>18</v>
      </c>
      <c r="D12" s="169">
        <v>7</v>
      </c>
      <c r="E12" s="33"/>
      <c r="F12" s="33">
        <f t="shared" si="0"/>
        <v>0</v>
      </c>
      <c r="G12" s="33"/>
      <c r="H12" s="98">
        <f t="shared" si="1"/>
        <v>0</v>
      </c>
      <c r="I12" s="53"/>
      <c r="J12" s="56"/>
    </row>
    <row r="13" spans="1:9" s="12" customFormat="1" ht="60" customHeight="1">
      <c r="A13" s="51">
        <v>70</v>
      </c>
      <c r="B13" s="99" t="s">
        <v>63</v>
      </c>
      <c r="C13" s="38" t="s">
        <v>18</v>
      </c>
      <c r="D13" s="169">
        <v>28</v>
      </c>
      <c r="E13" s="33"/>
      <c r="F13" s="33">
        <f t="shared" si="0"/>
        <v>0</v>
      </c>
      <c r="G13" s="33"/>
      <c r="H13" s="98">
        <f t="shared" si="1"/>
        <v>0</v>
      </c>
      <c r="I13" s="35"/>
    </row>
    <row r="14" spans="1:12" ht="100.5" customHeight="1">
      <c r="A14" s="50">
        <v>80</v>
      </c>
      <c r="B14" s="100" t="s">
        <v>35</v>
      </c>
      <c r="C14" s="38" t="s">
        <v>18</v>
      </c>
      <c r="D14" s="169">
        <v>28</v>
      </c>
      <c r="E14" s="33"/>
      <c r="F14" s="33">
        <f t="shared" si="0"/>
        <v>0</v>
      </c>
      <c r="G14" s="32"/>
      <c r="H14" s="98">
        <f t="shared" si="1"/>
        <v>0</v>
      </c>
      <c r="I14" s="35"/>
      <c r="L14" s="6"/>
    </row>
    <row r="15" spans="1:9" ht="90" customHeight="1">
      <c r="A15" s="50">
        <v>88</v>
      </c>
      <c r="B15" s="102" t="s">
        <v>10</v>
      </c>
      <c r="C15" s="101" t="s">
        <v>18</v>
      </c>
      <c r="D15" s="169">
        <v>28</v>
      </c>
      <c r="E15" s="33"/>
      <c r="F15" s="33">
        <f t="shared" si="0"/>
        <v>0</v>
      </c>
      <c r="G15" s="32"/>
      <c r="H15" s="98">
        <f t="shared" si="1"/>
        <v>0</v>
      </c>
      <c r="I15" s="35"/>
    </row>
    <row r="16" spans="1:9" ht="80.1" customHeight="1">
      <c r="A16" s="50">
        <v>109</v>
      </c>
      <c r="B16" s="102" t="s">
        <v>20</v>
      </c>
      <c r="C16" s="37" t="s">
        <v>18</v>
      </c>
      <c r="D16" s="168">
        <v>5</v>
      </c>
      <c r="E16" s="33"/>
      <c r="F16" s="31">
        <f t="shared" si="0"/>
        <v>0</v>
      </c>
      <c r="G16" s="31"/>
      <c r="H16" s="98">
        <f t="shared" si="1"/>
        <v>0</v>
      </c>
      <c r="I16" s="35"/>
    </row>
    <row r="17" spans="1:9" ht="80.1" customHeight="1">
      <c r="A17" s="50">
        <v>110</v>
      </c>
      <c r="B17" s="102" t="s">
        <v>12</v>
      </c>
      <c r="C17" s="37" t="s">
        <v>18</v>
      </c>
      <c r="D17" s="168">
        <v>16</v>
      </c>
      <c r="E17" s="33"/>
      <c r="F17" s="31">
        <f t="shared" si="0"/>
        <v>0</v>
      </c>
      <c r="G17" s="31"/>
      <c r="H17" s="98">
        <f t="shared" si="1"/>
        <v>0</v>
      </c>
      <c r="I17" s="35"/>
    </row>
    <row r="18" spans="1:9" s="86" customFormat="1" ht="80.1" customHeight="1">
      <c r="A18" s="50"/>
      <c r="B18" s="95" t="s">
        <v>64</v>
      </c>
      <c r="C18" s="37" t="s">
        <v>18</v>
      </c>
      <c r="D18" s="168">
        <v>14</v>
      </c>
      <c r="E18" s="33"/>
      <c r="F18" s="31">
        <f aca="true" t="shared" si="2" ref="F18:F25">D18*E18</f>
        <v>0</v>
      </c>
      <c r="G18" s="31"/>
      <c r="H18" s="96">
        <f aca="true" t="shared" si="3" ref="H18:H25">D18*G18</f>
        <v>0</v>
      </c>
      <c r="I18" s="35"/>
    </row>
    <row r="19" spans="1:9" s="86" customFormat="1" ht="80.1" customHeight="1">
      <c r="A19" s="50"/>
      <c r="B19" s="95" t="s">
        <v>64</v>
      </c>
      <c r="C19" s="37"/>
      <c r="D19" s="169"/>
      <c r="E19" s="33"/>
      <c r="F19" s="31">
        <f t="shared" si="2"/>
        <v>0</v>
      </c>
      <c r="G19" s="31"/>
      <c r="H19" s="96">
        <f t="shared" si="3"/>
        <v>0</v>
      </c>
      <c r="I19" s="35"/>
    </row>
    <row r="20" spans="1:9" s="86" customFormat="1" ht="80.1" customHeight="1">
      <c r="A20" s="50"/>
      <c r="B20" s="102"/>
      <c r="C20" s="37" t="s">
        <v>18</v>
      </c>
      <c r="D20" s="169"/>
      <c r="E20" s="33"/>
      <c r="F20" s="31">
        <f t="shared" si="2"/>
        <v>0</v>
      </c>
      <c r="G20" s="31"/>
      <c r="H20" s="96">
        <f t="shared" si="3"/>
        <v>0</v>
      </c>
      <c r="I20" s="35"/>
    </row>
    <row r="21" spans="1:9" s="86" customFormat="1" ht="80.1" customHeight="1">
      <c r="A21" s="50"/>
      <c r="B21" s="102"/>
      <c r="C21" s="37" t="s">
        <v>18</v>
      </c>
      <c r="D21" s="169"/>
      <c r="E21" s="33"/>
      <c r="F21" s="31">
        <f t="shared" si="2"/>
        <v>0</v>
      </c>
      <c r="G21" s="31"/>
      <c r="H21" s="96">
        <f t="shared" si="3"/>
        <v>0</v>
      </c>
      <c r="I21" s="35"/>
    </row>
    <row r="22" spans="1:9" s="86" customFormat="1" ht="80.1" customHeight="1">
      <c r="A22" s="50"/>
      <c r="B22" s="102"/>
      <c r="C22" s="37" t="s">
        <v>18</v>
      </c>
      <c r="D22" s="169"/>
      <c r="E22" s="33"/>
      <c r="F22" s="31">
        <f t="shared" si="2"/>
        <v>0</v>
      </c>
      <c r="G22" s="31"/>
      <c r="H22" s="96">
        <f t="shared" si="3"/>
        <v>0</v>
      </c>
      <c r="I22" s="35"/>
    </row>
    <row r="23" spans="1:9" s="86" customFormat="1" ht="80.1" customHeight="1">
      <c r="A23" s="50"/>
      <c r="B23" s="102"/>
      <c r="C23" s="37" t="s">
        <v>18</v>
      </c>
      <c r="D23" s="169"/>
      <c r="E23" s="33"/>
      <c r="F23" s="31">
        <f t="shared" si="2"/>
        <v>0</v>
      </c>
      <c r="G23" s="31"/>
      <c r="H23" s="96">
        <f t="shared" si="3"/>
        <v>0</v>
      </c>
      <c r="I23" s="35"/>
    </row>
    <row r="24" spans="1:9" s="86" customFormat="1" ht="80.1" customHeight="1">
      <c r="A24" s="50"/>
      <c r="B24" s="102"/>
      <c r="C24" s="37" t="s">
        <v>18</v>
      </c>
      <c r="D24" s="169"/>
      <c r="E24" s="33"/>
      <c r="F24" s="31">
        <f t="shared" si="2"/>
        <v>0</v>
      </c>
      <c r="G24" s="31"/>
      <c r="H24" s="96">
        <f t="shared" si="3"/>
        <v>0</v>
      </c>
      <c r="I24" s="35"/>
    </row>
    <row r="25" spans="1:9" ht="80.1" customHeight="1">
      <c r="A25" s="50">
        <v>111</v>
      </c>
      <c r="B25" s="103"/>
      <c r="C25" s="104" t="s">
        <v>18</v>
      </c>
      <c r="D25" s="170"/>
      <c r="E25" s="55"/>
      <c r="F25" s="105">
        <f t="shared" si="2"/>
        <v>0</v>
      </c>
      <c r="G25" s="105"/>
      <c r="H25" s="106">
        <f t="shared" si="3"/>
        <v>0</v>
      </c>
      <c r="I25" s="35"/>
    </row>
    <row r="26" spans="2:9" ht="12.75">
      <c r="B26" s="1" t="s">
        <v>0</v>
      </c>
      <c r="C26" s="2"/>
      <c r="D26" s="3"/>
      <c r="E26" s="2"/>
      <c r="F26" s="29">
        <f>SUM(F7:F25)</f>
        <v>0</v>
      </c>
      <c r="G26" s="30"/>
      <c r="H26" s="29">
        <f>SUM(H7:H25)</f>
        <v>0</v>
      </c>
      <c r="I26" s="34"/>
    </row>
    <row r="27" spans="2:9" ht="12.75">
      <c r="B27" s="1"/>
      <c r="C27" s="2"/>
      <c r="D27" s="3"/>
      <c r="E27" s="2"/>
      <c r="F27" s="4"/>
      <c r="G27" s="5"/>
      <c r="H27" s="4"/>
      <c r="I27" s="34"/>
    </row>
    <row r="28" spans="2:9" ht="12.75">
      <c r="B28" s="15" t="s">
        <v>24</v>
      </c>
      <c r="C28" s="2"/>
      <c r="D28" s="2"/>
      <c r="E28" s="2"/>
      <c r="F28" s="2"/>
      <c r="G28" s="2"/>
      <c r="H28" s="2"/>
      <c r="I28" s="34"/>
    </row>
    <row r="29" spans="2:9" ht="12.75">
      <c r="B29" s="107" t="s">
        <v>13</v>
      </c>
      <c r="C29" s="91" t="s">
        <v>18</v>
      </c>
      <c r="D29" s="167">
        <v>1</v>
      </c>
      <c r="E29" s="108"/>
      <c r="F29" s="108"/>
      <c r="G29" s="108"/>
      <c r="H29" s="109">
        <f aca="true" t="shared" si="4" ref="H29:H37">D29*G29</f>
        <v>0</v>
      </c>
      <c r="I29" s="34"/>
    </row>
    <row r="30" spans="2:9" ht="12.75">
      <c r="B30" s="95" t="s">
        <v>17</v>
      </c>
      <c r="C30" s="14" t="s">
        <v>18</v>
      </c>
      <c r="D30" s="168">
        <v>1</v>
      </c>
      <c r="E30" s="13"/>
      <c r="F30" s="13"/>
      <c r="G30" s="13"/>
      <c r="H30" s="110">
        <f t="shared" si="4"/>
        <v>0</v>
      </c>
      <c r="I30" s="34"/>
    </row>
    <row r="31" spans="2:9" ht="12.75">
      <c r="B31" s="102" t="s">
        <v>15</v>
      </c>
      <c r="C31" s="37" t="s">
        <v>18</v>
      </c>
      <c r="D31" s="168">
        <v>1</v>
      </c>
      <c r="E31" s="13"/>
      <c r="F31" s="13"/>
      <c r="G31" s="13"/>
      <c r="H31" s="110">
        <f t="shared" si="4"/>
        <v>0</v>
      </c>
      <c r="I31" s="34"/>
    </row>
    <row r="32" spans="2:9" ht="12.75">
      <c r="B32" s="102" t="s">
        <v>27</v>
      </c>
      <c r="C32" s="37" t="s">
        <v>18</v>
      </c>
      <c r="D32" s="168">
        <v>1</v>
      </c>
      <c r="E32" s="13"/>
      <c r="F32" s="13"/>
      <c r="G32" s="13"/>
      <c r="H32" s="110">
        <f>D32*G32</f>
        <v>0</v>
      </c>
      <c r="I32" s="34"/>
    </row>
    <row r="33" spans="2:9" ht="12.75">
      <c r="B33" s="102" t="s">
        <v>25</v>
      </c>
      <c r="C33" s="37" t="s">
        <v>19</v>
      </c>
      <c r="D33" s="168">
        <v>5</v>
      </c>
      <c r="E33" s="13"/>
      <c r="F33" s="13"/>
      <c r="G33" s="13"/>
      <c r="H33" s="110">
        <f t="shared" si="4"/>
        <v>0</v>
      </c>
      <c r="I33" s="34"/>
    </row>
    <row r="34" spans="2:9" ht="12.75">
      <c r="B34" s="102" t="s">
        <v>26</v>
      </c>
      <c r="C34" s="37" t="s">
        <v>19</v>
      </c>
      <c r="D34" s="168">
        <v>5</v>
      </c>
      <c r="E34" s="13"/>
      <c r="F34" s="13"/>
      <c r="G34" s="13"/>
      <c r="H34" s="110">
        <f t="shared" si="4"/>
        <v>0</v>
      </c>
      <c r="I34" s="34"/>
    </row>
    <row r="35" spans="2:9" ht="12.75">
      <c r="B35" s="95" t="s">
        <v>28</v>
      </c>
      <c r="C35" s="14" t="s">
        <v>19</v>
      </c>
      <c r="D35" s="168">
        <v>3</v>
      </c>
      <c r="E35" s="13"/>
      <c r="F35" s="13"/>
      <c r="G35" s="13"/>
      <c r="H35" s="110">
        <f t="shared" si="4"/>
        <v>0</v>
      </c>
      <c r="I35" s="34"/>
    </row>
    <row r="36" spans="2:9" ht="12.75">
      <c r="B36" s="102" t="s">
        <v>21</v>
      </c>
      <c r="C36" s="37" t="s">
        <v>22</v>
      </c>
      <c r="D36" s="168"/>
      <c r="E36" s="13"/>
      <c r="F36" s="13"/>
      <c r="G36" s="13"/>
      <c r="H36" s="110">
        <f t="shared" si="4"/>
        <v>0</v>
      </c>
      <c r="I36" s="34"/>
    </row>
    <row r="37" spans="2:8" ht="12.75">
      <c r="B37" s="103" t="s">
        <v>31</v>
      </c>
      <c r="C37" s="104" t="s">
        <v>18</v>
      </c>
      <c r="D37" s="173">
        <v>1</v>
      </c>
      <c r="E37" s="111"/>
      <c r="F37" s="111"/>
      <c r="G37" s="111"/>
      <c r="H37" s="112">
        <f t="shared" si="4"/>
        <v>0</v>
      </c>
    </row>
    <row r="38" spans="2:8" ht="12.75">
      <c r="B38" s="1" t="s">
        <v>0</v>
      </c>
      <c r="C38" s="2"/>
      <c r="D38" s="3"/>
      <c r="E38" s="2"/>
      <c r="F38" s="4"/>
      <c r="G38" s="5"/>
      <c r="H38" s="29">
        <f>SUM(H29:H37)</f>
        <v>0</v>
      </c>
    </row>
    <row r="39" spans="2:8" ht="12.75">
      <c r="B39" s="1"/>
      <c r="C39" s="2"/>
      <c r="D39" s="3"/>
      <c r="E39" s="2"/>
      <c r="F39" s="4"/>
      <c r="G39" s="5"/>
      <c r="H39" s="4"/>
    </row>
    <row r="40" spans="2:8" ht="15.75" customHeight="1" thickBot="1">
      <c r="B40" s="15" t="s">
        <v>8</v>
      </c>
      <c r="C40" s="16"/>
      <c r="D40" s="17"/>
      <c r="E40" s="18"/>
      <c r="F40" s="19"/>
      <c r="G40" s="19"/>
      <c r="H40" s="20"/>
    </row>
    <row r="41" spans="2:8" ht="24" customHeight="1" thickBot="1">
      <c r="B41" s="138" t="s">
        <v>9</v>
      </c>
      <c r="C41" s="139"/>
      <c r="D41" s="139"/>
      <c r="E41" s="139"/>
      <c r="F41" s="139"/>
      <c r="G41" s="140"/>
      <c r="H41" s="85">
        <f>H38+H26+F26</f>
        <v>0</v>
      </c>
    </row>
    <row r="42" spans="2:8" ht="12.75">
      <c r="B42" s="141"/>
      <c r="C42" s="142"/>
      <c r="D42" s="142"/>
      <c r="E42" s="143"/>
      <c r="F42" s="143"/>
      <c r="G42" s="143"/>
      <c r="H42" s="143"/>
    </row>
    <row r="43" spans="1:13" s="57" customFormat="1" ht="12.75">
      <c r="A43" s="70"/>
      <c r="B43" s="144"/>
      <c r="C43" s="145"/>
      <c r="D43" s="145"/>
      <c r="E43" s="145"/>
      <c r="F43" s="145"/>
      <c r="G43" s="145"/>
      <c r="H43" s="145"/>
      <c r="I43" s="36"/>
      <c r="J43" s="70"/>
      <c r="K43" s="70"/>
      <c r="L43" s="70"/>
      <c r="M43" s="70"/>
    </row>
    <row r="44" spans="1:13" s="57" customFormat="1" ht="12.75">
      <c r="A44" s="70"/>
      <c r="B44" s="146"/>
      <c r="C44" s="147"/>
      <c r="D44" s="147"/>
      <c r="E44" s="39"/>
      <c r="F44" s="39"/>
      <c r="G44" s="39"/>
      <c r="H44" s="39"/>
      <c r="I44" s="36"/>
      <c r="J44" s="70"/>
      <c r="K44" s="70"/>
      <c r="L44" s="70"/>
      <c r="M44" s="70"/>
    </row>
    <row r="45" spans="1:13" s="57" customFormat="1" ht="12.75">
      <c r="A45" s="70"/>
      <c r="B45" s="28"/>
      <c r="C45" s="8"/>
      <c r="D45" s="9"/>
      <c r="E45" s="40"/>
      <c r="F45" s="10"/>
      <c r="G45" s="10"/>
      <c r="H45" s="11"/>
      <c r="I45" s="36"/>
      <c r="J45" s="70"/>
      <c r="K45" s="70"/>
      <c r="L45" s="70"/>
      <c r="M45" s="70"/>
    </row>
    <row r="46" spans="1:13" s="57" customFormat="1" ht="12.75">
      <c r="A46" s="70"/>
      <c r="B46" s="8"/>
      <c r="C46" s="8"/>
      <c r="D46" s="9"/>
      <c r="E46" s="40"/>
      <c r="F46" s="10"/>
      <c r="G46" s="10"/>
      <c r="H46" s="11"/>
      <c r="I46" s="36"/>
      <c r="J46" s="70"/>
      <c r="K46" s="70"/>
      <c r="L46" s="70"/>
      <c r="M46" s="70"/>
    </row>
    <row r="47" spans="1:13" s="57" customFormat="1" ht="12.75" customHeight="1">
      <c r="A47" s="70"/>
      <c r="B47" s="21"/>
      <c r="C47" s="136"/>
      <c r="D47" s="136"/>
      <c r="E47" s="136"/>
      <c r="F47" s="22"/>
      <c r="G47" s="23"/>
      <c r="H47" s="24"/>
      <c r="I47" s="36"/>
      <c r="J47" s="70"/>
      <c r="K47" s="70"/>
      <c r="L47" s="70"/>
      <c r="M47" s="70"/>
    </row>
    <row r="48" spans="1:13" s="57" customFormat="1" ht="12.75">
      <c r="A48" s="70"/>
      <c r="B48" s="69"/>
      <c r="C48" s="69"/>
      <c r="D48" s="24"/>
      <c r="E48" s="41"/>
      <c r="F48" s="25"/>
      <c r="G48" s="25"/>
      <c r="H48" s="26"/>
      <c r="I48" s="36"/>
      <c r="J48" s="70"/>
      <c r="K48" s="70"/>
      <c r="L48" s="70"/>
      <c r="M48" s="70"/>
    </row>
    <row r="49" spans="1:13" s="57" customFormat="1" ht="12.75">
      <c r="A49" s="70"/>
      <c r="B49" s="137"/>
      <c r="C49" s="137"/>
      <c r="D49" s="137"/>
      <c r="E49" s="137"/>
      <c r="F49" s="137"/>
      <c r="G49" s="137"/>
      <c r="H49" s="137"/>
      <c r="I49" s="36"/>
      <c r="J49" s="70"/>
      <c r="K49" s="70"/>
      <c r="L49" s="70"/>
      <c r="M49" s="70"/>
    </row>
    <row r="50" spans="1:13" s="57" customFormat="1" ht="12.75">
      <c r="A50" s="70"/>
      <c r="B50" s="69"/>
      <c r="C50" s="69"/>
      <c r="D50" s="24"/>
      <c r="E50" s="41"/>
      <c r="F50" s="25"/>
      <c r="G50" s="25"/>
      <c r="H50" s="26"/>
      <c r="I50" s="36"/>
      <c r="J50" s="70"/>
      <c r="K50" s="70"/>
      <c r="L50" s="70"/>
      <c r="M50" s="70"/>
    </row>
    <row r="51" spans="1:13" s="57" customFormat="1" ht="12.75">
      <c r="A51" s="70"/>
      <c r="B51" s="27"/>
      <c r="C51" s="27"/>
      <c r="D51" s="27"/>
      <c r="E51" s="27"/>
      <c r="F51" s="27"/>
      <c r="G51" s="27"/>
      <c r="H51" s="27"/>
      <c r="I51" s="36"/>
      <c r="J51" s="70"/>
      <c r="K51" s="70"/>
      <c r="L51" s="70"/>
      <c r="M51" s="70"/>
    </row>
    <row r="52" spans="1:13" s="57" customFormat="1" ht="12.75">
      <c r="A52" s="70"/>
      <c r="B52" s="27"/>
      <c r="C52" s="27"/>
      <c r="D52" s="27"/>
      <c r="E52" s="27"/>
      <c r="F52" s="27"/>
      <c r="G52" s="27"/>
      <c r="H52" s="27"/>
      <c r="I52" s="36"/>
      <c r="J52" s="70"/>
      <c r="K52" s="70"/>
      <c r="L52" s="70"/>
      <c r="M52" s="70"/>
    </row>
    <row r="53" spans="1:13" s="57" customFormat="1" ht="12.75">
      <c r="A53" s="70"/>
      <c r="B53" s="7"/>
      <c r="C53" s="7"/>
      <c r="D53" s="7"/>
      <c r="E53" s="7"/>
      <c r="F53" s="7"/>
      <c r="G53" s="7"/>
      <c r="H53" s="7"/>
      <c r="I53" s="36"/>
      <c r="J53" s="70"/>
      <c r="K53" s="70"/>
      <c r="L53" s="70"/>
      <c r="M53" s="70"/>
    </row>
    <row r="54" spans="1:13" s="57" customFormat="1" ht="12.75">
      <c r="A54" s="70"/>
      <c r="B54" s="7"/>
      <c r="C54" s="7"/>
      <c r="D54" s="7"/>
      <c r="E54" s="7"/>
      <c r="F54" s="7"/>
      <c r="G54" s="7"/>
      <c r="H54" s="7"/>
      <c r="I54" s="36"/>
      <c r="J54" s="70"/>
      <c r="K54" s="70"/>
      <c r="L54" s="70"/>
      <c r="M54" s="70"/>
    </row>
  </sheetData>
  <sheetProtection selectLockedCells="1"/>
  <mergeCells count="12">
    <mergeCell ref="B1:H1"/>
    <mergeCell ref="B2:H2"/>
    <mergeCell ref="B3:H3"/>
    <mergeCell ref="B4:B5"/>
    <mergeCell ref="E4:F4"/>
    <mergeCell ref="G4:H4"/>
    <mergeCell ref="C47:E47"/>
    <mergeCell ref="B49:H49"/>
    <mergeCell ref="B41:G41"/>
    <mergeCell ref="B42:H42"/>
    <mergeCell ref="B43:H43"/>
    <mergeCell ref="B44:D44"/>
  </mergeCells>
  <conditionalFormatting sqref="D29:D37 D7:D10 D12:D18">
    <cfRule type="cellIs" priority="7" dxfId="0" operator="lessThan">
      <formula>1</formula>
    </cfRule>
  </conditionalFormatting>
  <conditionalFormatting sqref="D11">
    <cfRule type="cellIs" priority="2" dxfId="0" operator="lessThan">
      <formula>1</formula>
    </cfRule>
  </conditionalFormatting>
  <conditionalFormatting sqref="D19:D25">
    <cfRule type="cellIs" priority="1" dxfId="0" operator="lessThan">
      <formula>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F394E-28F5-451A-ACBC-E20F3FE3E44B}">
  <sheetPr>
    <pageSetUpPr fitToPage="1"/>
  </sheetPr>
  <dimension ref="A1:O26"/>
  <sheetViews>
    <sheetView zoomScale="90" zoomScaleNormal="90" workbookViewId="0" topLeftCell="B1">
      <pane ySplit="5" topLeftCell="A6" activePane="bottomLeft" state="frozen"/>
      <selection pane="bottomLeft" activeCell="E7" sqref="E7:E9"/>
    </sheetView>
  </sheetViews>
  <sheetFormatPr defaultColWidth="9.125" defaultRowHeight="12.75"/>
  <cols>
    <col min="1" max="1" width="4.625" style="74" hidden="1" customWidth="1"/>
    <col min="2" max="2" width="50.00390625" style="74" customWidth="1"/>
    <col min="3" max="3" width="15.00390625" style="74" customWidth="1"/>
    <col min="4" max="4" width="5.875" style="74" customWidth="1"/>
    <col min="5" max="5" width="8.75390625" style="74" bestFit="1" customWidth="1"/>
    <col min="6" max="6" width="10.625" style="74" customWidth="1"/>
    <col min="7" max="7" width="14.50390625" style="74" customWidth="1"/>
    <col min="8" max="8" width="9.00390625" style="74" customWidth="1"/>
    <col min="9" max="9" width="18.50390625" style="74" customWidth="1"/>
    <col min="10" max="10" width="40.625" style="57" customWidth="1"/>
    <col min="11" max="11" width="29.00390625" style="36" customWidth="1"/>
    <col min="12" max="16384" width="9.125" style="74" customWidth="1"/>
  </cols>
  <sheetData>
    <row r="1" spans="2:9" ht="20.25" customHeight="1" thickBot="1">
      <c r="B1" s="148" t="s">
        <v>65</v>
      </c>
      <c r="C1" s="149"/>
      <c r="D1" s="149"/>
      <c r="E1" s="149"/>
      <c r="F1" s="149"/>
      <c r="G1" s="149"/>
      <c r="H1" s="149"/>
      <c r="I1" s="149"/>
    </row>
    <row r="2" spans="2:9" ht="19.5" customHeight="1" thickBot="1">
      <c r="B2" s="150" t="s">
        <v>50</v>
      </c>
      <c r="C2" s="151"/>
      <c r="D2" s="151"/>
      <c r="E2" s="151"/>
      <c r="F2" s="151"/>
      <c r="G2" s="151"/>
      <c r="H2" s="151"/>
      <c r="I2" s="151"/>
    </row>
    <row r="3" spans="2:9" ht="16.5" customHeight="1" thickBot="1">
      <c r="B3" s="152" t="s">
        <v>34</v>
      </c>
      <c r="C3" s="153"/>
      <c r="D3" s="153"/>
      <c r="E3" s="153"/>
      <c r="F3" s="153"/>
      <c r="G3" s="153"/>
      <c r="H3" s="153"/>
      <c r="I3" s="153"/>
    </row>
    <row r="4" spans="2:9" ht="20.4" customHeight="1">
      <c r="B4" s="154" t="s">
        <v>1</v>
      </c>
      <c r="C4" s="42" t="s">
        <v>2</v>
      </c>
      <c r="D4" s="43" t="s">
        <v>23</v>
      </c>
      <c r="E4" s="44" t="s">
        <v>7</v>
      </c>
      <c r="F4" s="156" t="s">
        <v>3</v>
      </c>
      <c r="G4" s="156"/>
      <c r="H4" s="156" t="s">
        <v>4</v>
      </c>
      <c r="I4" s="157"/>
    </row>
    <row r="5" spans="2:11" ht="19.2" customHeight="1" thickBot="1">
      <c r="B5" s="155"/>
      <c r="C5" s="45"/>
      <c r="D5" s="46"/>
      <c r="E5" s="47"/>
      <c r="F5" s="48" t="s">
        <v>5</v>
      </c>
      <c r="G5" s="48" t="s">
        <v>6</v>
      </c>
      <c r="H5" s="48" t="s">
        <v>5</v>
      </c>
      <c r="I5" s="49" t="s">
        <v>6</v>
      </c>
      <c r="K5" s="34"/>
    </row>
    <row r="6" spans="2:11" ht="12.75">
      <c r="B6" s="158"/>
      <c r="C6" s="159"/>
      <c r="D6" s="159"/>
      <c r="E6" s="159"/>
      <c r="F6" s="159"/>
      <c r="G6" s="159"/>
      <c r="H6" s="159"/>
      <c r="I6" s="160"/>
      <c r="K6" s="34"/>
    </row>
    <row r="7" spans="2:11" ht="12.75">
      <c r="B7" s="107" t="s">
        <v>21</v>
      </c>
      <c r="C7" s="91"/>
      <c r="D7" s="91" t="s">
        <v>22</v>
      </c>
      <c r="E7" s="167"/>
      <c r="F7" s="108"/>
      <c r="G7" s="108"/>
      <c r="H7" s="108"/>
      <c r="I7" s="109">
        <f aca="true" t="shared" si="0" ref="I7:I8">E7*H7</f>
        <v>0</v>
      </c>
      <c r="K7" s="34"/>
    </row>
    <row r="8" spans="2:9" ht="12.75">
      <c r="B8" s="103" t="s">
        <v>46</v>
      </c>
      <c r="C8" s="104"/>
      <c r="D8" s="104" t="s">
        <v>47</v>
      </c>
      <c r="E8" s="173">
        <v>1</v>
      </c>
      <c r="F8" s="111"/>
      <c r="G8" s="111"/>
      <c r="H8" s="111"/>
      <c r="I8" s="112">
        <f t="shared" si="0"/>
        <v>0</v>
      </c>
    </row>
    <row r="9" spans="2:9" ht="12.75">
      <c r="B9" s="77" t="s">
        <v>48</v>
      </c>
      <c r="C9" s="75"/>
      <c r="D9" s="75"/>
      <c r="E9" s="174"/>
      <c r="F9" s="76"/>
      <c r="G9" s="76"/>
      <c r="H9" s="76"/>
      <c r="I9" s="76">
        <f>SUM(I7:I8)</f>
        <v>0</v>
      </c>
    </row>
    <row r="10" spans="2:9" ht="16.5" customHeight="1">
      <c r="B10" s="1"/>
      <c r="C10" s="2"/>
      <c r="D10" s="2"/>
      <c r="E10" s="3"/>
      <c r="F10" s="2"/>
      <c r="G10" s="4"/>
      <c r="H10" s="5"/>
      <c r="I10" s="4"/>
    </row>
    <row r="11" spans="2:9" ht="15.75" customHeight="1" thickBot="1">
      <c r="B11" s="15" t="s">
        <v>8</v>
      </c>
      <c r="C11" s="16"/>
      <c r="D11" s="16"/>
      <c r="E11" s="17"/>
      <c r="F11" s="18"/>
      <c r="G11" s="19"/>
      <c r="H11" s="19"/>
      <c r="I11" s="20"/>
    </row>
    <row r="12" spans="2:9" ht="27.75" customHeight="1" thickBot="1">
      <c r="B12" s="161" t="s">
        <v>9</v>
      </c>
      <c r="C12" s="162"/>
      <c r="D12" s="162"/>
      <c r="E12" s="162"/>
      <c r="F12" s="162"/>
      <c r="G12" s="162"/>
      <c r="H12" s="163"/>
      <c r="I12" s="79">
        <f>I9</f>
        <v>0</v>
      </c>
    </row>
    <row r="13" spans="2:9" ht="12.75">
      <c r="B13" s="141"/>
      <c r="C13" s="142"/>
      <c r="D13" s="142"/>
      <c r="E13" s="142"/>
      <c r="F13" s="143"/>
      <c r="G13" s="143"/>
      <c r="H13" s="143"/>
      <c r="I13" s="143"/>
    </row>
    <row r="14" spans="1:15" s="57" customFormat="1" ht="12.75">
      <c r="A14" s="74"/>
      <c r="B14" s="144"/>
      <c r="C14" s="145"/>
      <c r="D14" s="145"/>
      <c r="E14" s="145"/>
      <c r="F14" s="145"/>
      <c r="G14" s="145"/>
      <c r="H14" s="145"/>
      <c r="I14" s="145"/>
      <c r="K14" s="36"/>
      <c r="L14" s="74"/>
      <c r="M14" s="74"/>
      <c r="N14" s="74"/>
      <c r="O14" s="74"/>
    </row>
    <row r="15" spans="1:15" s="57" customFormat="1" ht="12.75">
      <c r="A15" s="74"/>
      <c r="B15" s="146"/>
      <c r="C15" s="147"/>
      <c r="D15" s="147"/>
      <c r="E15" s="147"/>
      <c r="F15" s="39"/>
      <c r="G15" s="39"/>
      <c r="H15" s="39"/>
      <c r="I15" s="39"/>
      <c r="K15" s="36"/>
      <c r="L15" s="74"/>
      <c r="M15" s="74"/>
      <c r="N15" s="74"/>
      <c r="O15" s="74"/>
    </row>
    <row r="16" spans="1:15" s="57" customFormat="1" ht="12.75">
      <c r="A16" s="74"/>
      <c r="B16" s="72"/>
      <c r="C16" s="73"/>
      <c r="D16" s="73"/>
      <c r="E16" s="73"/>
      <c r="F16" s="39"/>
      <c r="G16" s="39"/>
      <c r="H16" s="39"/>
      <c r="I16" s="39"/>
      <c r="K16" s="36"/>
      <c r="L16" s="74"/>
      <c r="M16" s="74"/>
      <c r="N16" s="74"/>
      <c r="O16" s="74"/>
    </row>
    <row r="17" spans="1:15" s="57" customFormat="1" ht="12.75">
      <c r="A17" s="74"/>
      <c r="B17" s="80"/>
      <c r="C17" s="8"/>
      <c r="D17" s="8"/>
      <c r="E17" s="9"/>
      <c r="F17" s="40"/>
      <c r="G17" s="10"/>
      <c r="H17" s="10"/>
      <c r="I17" s="11"/>
      <c r="K17" s="36"/>
      <c r="L17" s="74"/>
      <c r="M17" s="74"/>
      <c r="N17" s="74"/>
      <c r="O17" s="74"/>
    </row>
    <row r="18" spans="1:15" s="57" customFormat="1" ht="12.75">
      <c r="A18" s="74"/>
      <c r="B18" s="8"/>
      <c r="C18" s="8"/>
      <c r="D18" s="8"/>
      <c r="E18" s="9"/>
      <c r="F18" s="40"/>
      <c r="G18" s="10"/>
      <c r="H18" s="10"/>
      <c r="I18" s="11"/>
      <c r="K18" s="36"/>
      <c r="L18" s="74"/>
      <c r="M18" s="74"/>
      <c r="N18" s="74"/>
      <c r="O18" s="74"/>
    </row>
    <row r="19" spans="1:15" s="57" customFormat="1" ht="12.75" customHeight="1">
      <c r="A19" s="74"/>
      <c r="B19" s="21"/>
      <c r="C19" s="136"/>
      <c r="D19" s="136"/>
      <c r="E19" s="136"/>
      <c r="F19" s="136"/>
      <c r="G19" s="22"/>
      <c r="H19" s="23"/>
      <c r="I19" s="24"/>
      <c r="K19" s="36"/>
      <c r="L19" s="74"/>
      <c r="M19" s="74"/>
      <c r="N19" s="74"/>
      <c r="O19" s="74"/>
    </row>
    <row r="20" spans="1:15" s="57" customFormat="1" ht="12.75">
      <c r="A20" s="74"/>
      <c r="B20" s="71"/>
      <c r="C20" s="71"/>
      <c r="D20" s="71"/>
      <c r="E20" s="24"/>
      <c r="F20" s="41"/>
      <c r="G20" s="25"/>
      <c r="H20" s="25"/>
      <c r="I20" s="26"/>
      <c r="K20" s="36"/>
      <c r="L20" s="74"/>
      <c r="M20" s="74"/>
      <c r="N20" s="74"/>
      <c r="O20" s="74"/>
    </row>
    <row r="21" spans="1:15" s="57" customFormat="1" ht="12.75">
      <c r="A21" s="74"/>
      <c r="B21" s="137"/>
      <c r="C21" s="137"/>
      <c r="D21" s="137"/>
      <c r="E21" s="137"/>
      <c r="F21" s="137"/>
      <c r="G21" s="137"/>
      <c r="H21" s="137"/>
      <c r="I21" s="137"/>
      <c r="K21" s="36"/>
      <c r="L21" s="74"/>
      <c r="M21" s="74"/>
      <c r="N21" s="74"/>
      <c r="O21" s="74"/>
    </row>
    <row r="22" spans="1:15" s="57" customFormat="1" ht="12.75">
      <c r="A22" s="74"/>
      <c r="B22" s="71"/>
      <c r="C22" s="71"/>
      <c r="D22" s="71"/>
      <c r="E22" s="24"/>
      <c r="F22" s="41"/>
      <c r="G22" s="25"/>
      <c r="H22" s="25"/>
      <c r="I22" s="26"/>
      <c r="K22" s="36"/>
      <c r="L22" s="74"/>
      <c r="M22" s="74"/>
      <c r="N22" s="74"/>
      <c r="O22" s="74"/>
    </row>
    <row r="23" spans="1:15" s="57" customFormat="1" ht="12.75">
      <c r="A23" s="74"/>
      <c r="B23" s="27"/>
      <c r="C23" s="27"/>
      <c r="D23" s="27"/>
      <c r="E23" s="27"/>
      <c r="F23" s="27"/>
      <c r="G23" s="27"/>
      <c r="H23" s="27"/>
      <c r="I23" s="27"/>
      <c r="K23" s="36"/>
      <c r="L23" s="74"/>
      <c r="M23" s="74"/>
      <c r="N23" s="74"/>
      <c r="O23" s="74"/>
    </row>
    <row r="24" spans="1:15" s="57" customFormat="1" ht="12.75">
      <c r="A24" s="74"/>
      <c r="B24" s="27"/>
      <c r="C24" s="27"/>
      <c r="D24" s="27"/>
      <c r="E24" s="27"/>
      <c r="F24" s="27"/>
      <c r="G24" s="27"/>
      <c r="H24" s="27"/>
      <c r="I24" s="27"/>
      <c r="K24" s="36"/>
      <c r="L24" s="74"/>
      <c r="M24" s="74"/>
      <c r="N24" s="74"/>
      <c r="O24" s="74"/>
    </row>
    <row r="25" spans="1:15" s="57" customFormat="1" ht="12.75">
      <c r="A25" s="74"/>
      <c r="B25" s="7"/>
      <c r="C25" s="7"/>
      <c r="D25" s="7"/>
      <c r="E25" s="7"/>
      <c r="F25" s="7"/>
      <c r="G25" s="7"/>
      <c r="H25" s="7"/>
      <c r="I25" s="7"/>
      <c r="K25" s="36"/>
      <c r="L25" s="74"/>
      <c r="M25" s="74"/>
      <c r="N25" s="74"/>
      <c r="O25" s="74"/>
    </row>
    <row r="26" spans="1:15" s="57" customFormat="1" ht="12.75">
      <c r="A26" s="74"/>
      <c r="B26" s="7"/>
      <c r="C26" s="7"/>
      <c r="D26" s="7"/>
      <c r="E26" s="7"/>
      <c r="F26" s="7"/>
      <c r="G26" s="7"/>
      <c r="H26" s="7"/>
      <c r="I26" s="7"/>
      <c r="K26" s="36"/>
      <c r="L26" s="74"/>
      <c r="M26" s="74"/>
      <c r="N26" s="74"/>
      <c r="O26" s="74"/>
    </row>
  </sheetData>
  <sheetProtection selectLockedCells="1"/>
  <mergeCells count="13">
    <mergeCell ref="B1:I1"/>
    <mergeCell ref="B2:I2"/>
    <mergeCell ref="B3:I3"/>
    <mergeCell ref="B4:B5"/>
    <mergeCell ref="F4:G4"/>
    <mergeCell ref="H4:I4"/>
    <mergeCell ref="C19:F19"/>
    <mergeCell ref="B21:I21"/>
    <mergeCell ref="B6:I6"/>
    <mergeCell ref="B12:H12"/>
    <mergeCell ref="B13:I13"/>
    <mergeCell ref="B14:I14"/>
    <mergeCell ref="B15:E15"/>
  </mergeCells>
  <conditionalFormatting sqref="E7:E9">
    <cfRule type="cellIs" priority="2" dxfId="0" operator="lessThan">
      <formula>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7B0C8-C04E-4C08-B022-7F0EA62A59CF}">
  <sheetPr>
    <pageSetUpPr fitToPage="1"/>
  </sheetPr>
  <dimension ref="A1:M27"/>
  <sheetViews>
    <sheetView tabSelected="1" zoomScale="130" zoomScaleNormal="130" workbookViewId="0" topLeftCell="B1">
      <pane ySplit="5" topLeftCell="A6" activePane="bottomLeft" state="frozen"/>
      <selection pane="bottomLeft" activeCell="E19" sqref="E19"/>
    </sheetView>
  </sheetViews>
  <sheetFormatPr defaultColWidth="9.125" defaultRowHeight="12.75"/>
  <cols>
    <col min="1" max="1" width="4.625" style="74" hidden="1" customWidth="1"/>
    <col min="2" max="2" width="50.00390625" style="74" customWidth="1"/>
    <col min="3" max="3" width="15.00390625" style="74" customWidth="1"/>
    <col min="4" max="4" width="5.875" style="74" customWidth="1"/>
    <col min="5" max="5" width="8.125" style="74" customWidth="1"/>
    <col min="6" max="6" width="9.00390625" style="74" customWidth="1"/>
    <col min="7" max="7" width="18.50390625" style="74" customWidth="1"/>
    <col min="8" max="8" width="40.625" style="57" customWidth="1"/>
    <col min="9" max="9" width="29.00390625" style="36" customWidth="1"/>
    <col min="10" max="16384" width="9.125" style="74" customWidth="1"/>
  </cols>
  <sheetData>
    <row r="1" spans="2:7" ht="20.25" customHeight="1" thickBot="1">
      <c r="B1" s="148" t="s">
        <v>65</v>
      </c>
      <c r="C1" s="149"/>
      <c r="D1" s="149"/>
      <c r="E1" s="149"/>
      <c r="F1" s="149"/>
      <c r="G1" s="149"/>
    </row>
    <row r="2" spans="2:7" ht="19.5" customHeight="1" thickBot="1">
      <c r="B2" s="150" t="s">
        <v>49</v>
      </c>
      <c r="C2" s="151"/>
      <c r="D2" s="151"/>
      <c r="E2" s="151"/>
      <c r="F2" s="151"/>
      <c r="G2" s="151"/>
    </row>
    <row r="3" spans="2:7" ht="16.5" customHeight="1" thickBot="1">
      <c r="B3" s="152" t="s">
        <v>34</v>
      </c>
      <c r="C3" s="153"/>
      <c r="D3" s="153"/>
      <c r="E3" s="153"/>
      <c r="F3" s="153"/>
      <c r="G3" s="153"/>
    </row>
    <row r="4" spans="2:7" ht="12.75">
      <c r="B4" s="154" t="s">
        <v>1</v>
      </c>
      <c r="C4" s="42" t="s">
        <v>2</v>
      </c>
      <c r="D4" s="43" t="s">
        <v>23</v>
      </c>
      <c r="E4" s="44" t="s">
        <v>7</v>
      </c>
      <c r="F4" s="156" t="s">
        <v>4</v>
      </c>
      <c r="G4" s="157"/>
    </row>
    <row r="5" spans="2:9" ht="13.8" thickBot="1">
      <c r="B5" s="155"/>
      <c r="C5" s="45"/>
      <c r="D5" s="46"/>
      <c r="E5" s="47"/>
      <c r="F5" s="48" t="s">
        <v>5</v>
      </c>
      <c r="G5" s="49" t="s">
        <v>6</v>
      </c>
      <c r="I5" s="34"/>
    </row>
    <row r="6" spans="2:9" ht="13.8" thickBot="1">
      <c r="B6" s="78"/>
      <c r="C6" s="83"/>
      <c r="D6" s="83"/>
      <c r="E6" s="84"/>
      <c r="F6" s="81"/>
      <c r="G6" s="82"/>
      <c r="I6" s="34"/>
    </row>
    <row r="7" spans="2:9" ht="12.75">
      <c r="B7" s="113" t="s">
        <v>54</v>
      </c>
      <c r="C7" s="164" t="s">
        <v>55</v>
      </c>
      <c r="D7" s="165"/>
      <c r="E7" s="165"/>
      <c r="F7" s="165"/>
      <c r="G7" s="166"/>
      <c r="I7" s="34"/>
    </row>
    <row r="8" spans="2:9" ht="12.75">
      <c r="B8" s="107" t="s">
        <v>21</v>
      </c>
      <c r="C8" s="91"/>
      <c r="D8" s="91" t="s">
        <v>22</v>
      </c>
      <c r="E8" s="167"/>
      <c r="F8" s="108"/>
      <c r="G8" s="109">
        <f>E8*F8</f>
        <v>0</v>
      </c>
      <c r="I8" s="34"/>
    </row>
    <row r="9" spans="2:9" ht="12.75">
      <c r="B9" s="103" t="s">
        <v>46</v>
      </c>
      <c r="C9" s="104"/>
      <c r="D9" s="104" t="s">
        <v>47</v>
      </c>
      <c r="E9" s="173">
        <v>1</v>
      </c>
      <c r="F9" s="111"/>
      <c r="G9" s="112">
        <f>E9*F9</f>
        <v>0</v>
      </c>
      <c r="I9" s="34"/>
    </row>
    <row r="10" spans="2:7" ht="12.75">
      <c r="B10" s="77" t="s">
        <v>48</v>
      </c>
      <c r="C10" s="114"/>
      <c r="D10" s="114"/>
      <c r="E10" s="175"/>
      <c r="F10" s="115"/>
      <c r="G10" s="116">
        <f>SUM(G8:G9)</f>
        <v>0</v>
      </c>
    </row>
    <row r="11" spans="2:7" ht="16.5" customHeight="1">
      <c r="B11" s="1"/>
      <c r="C11" s="2"/>
      <c r="D11" s="2"/>
      <c r="E11" s="3"/>
      <c r="F11" s="5"/>
      <c r="G11" s="4"/>
    </row>
    <row r="12" spans="2:7" ht="15.75" customHeight="1" thickBot="1">
      <c r="B12" s="15" t="s">
        <v>8</v>
      </c>
      <c r="C12" s="16"/>
      <c r="D12" s="16"/>
      <c r="E12" s="17"/>
      <c r="F12" s="19"/>
      <c r="G12" s="20"/>
    </row>
    <row r="13" spans="2:7" ht="27.75" customHeight="1" thickBot="1">
      <c r="B13" s="161" t="s">
        <v>9</v>
      </c>
      <c r="C13" s="162"/>
      <c r="D13" s="162"/>
      <c r="E13" s="162"/>
      <c r="F13" s="163"/>
      <c r="G13" s="79">
        <f>G10</f>
        <v>0</v>
      </c>
    </row>
    <row r="14" spans="2:7" ht="12.75">
      <c r="B14" s="141"/>
      <c r="C14" s="142"/>
      <c r="D14" s="142"/>
      <c r="E14" s="142"/>
      <c r="F14" s="143"/>
      <c r="G14" s="143"/>
    </row>
    <row r="15" spans="1:13" s="57" customFormat="1" ht="12.75">
      <c r="A15" s="74"/>
      <c r="B15" s="144"/>
      <c r="C15" s="145"/>
      <c r="D15" s="145"/>
      <c r="E15" s="145"/>
      <c r="F15" s="145"/>
      <c r="G15" s="145"/>
      <c r="I15" s="36"/>
      <c r="J15" s="74"/>
      <c r="K15" s="74"/>
      <c r="L15" s="74"/>
      <c r="M15" s="74"/>
    </row>
    <row r="16" spans="1:13" s="57" customFormat="1" ht="12.75">
      <c r="A16" s="74"/>
      <c r="B16" s="146"/>
      <c r="C16" s="147"/>
      <c r="D16" s="147"/>
      <c r="E16" s="147"/>
      <c r="F16" s="39"/>
      <c r="G16" s="39"/>
      <c r="I16" s="36"/>
      <c r="J16" s="74"/>
      <c r="K16" s="74"/>
      <c r="L16" s="74"/>
      <c r="M16" s="74"/>
    </row>
    <row r="17" spans="1:13" s="57" customFormat="1" ht="12.75">
      <c r="A17" s="74"/>
      <c r="B17" s="72"/>
      <c r="C17" s="73"/>
      <c r="D17" s="73"/>
      <c r="E17" s="73"/>
      <c r="F17" s="39"/>
      <c r="G17" s="39"/>
      <c r="I17" s="36"/>
      <c r="J17" s="74"/>
      <c r="K17" s="74"/>
      <c r="L17" s="74"/>
      <c r="M17" s="74"/>
    </row>
    <row r="18" spans="1:13" s="57" customFormat="1" ht="12.75">
      <c r="A18" s="74"/>
      <c r="B18" s="80"/>
      <c r="C18" s="8"/>
      <c r="D18" s="8"/>
      <c r="E18" s="9"/>
      <c r="F18" s="10"/>
      <c r="G18" s="11"/>
      <c r="I18" s="36"/>
      <c r="J18" s="74"/>
      <c r="K18" s="74"/>
      <c r="L18" s="74"/>
      <c r="M18" s="74"/>
    </row>
    <row r="19" spans="1:13" s="57" customFormat="1" ht="12.75">
      <c r="A19" s="74"/>
      <c r="B19" s="8"/>
      <c r="C19" s="8"/>
      <c r="D19" s="8"/>
      <c r="E19" s="9"/>
      <c r="F19" s="10"/>
      <c r="G19" s="11"/>
      <c r="I19" s="36"/>
      <c r="J19" s="74"/>
      <c r="K19" s="74"/>
      <c r="L19" s="74"/>
      <c r="M19" s="74"/>
    </row>
    <row r="20" spans="1:13" s="57" customFormat="1" ht="12.75" customHeight="1">
      <c r="A20" s="74"/>
      <c r="B20" s="21"/>
      <c r="C20" s="136"/>
      <c r="D20" s="136"/>
      <c r="E20" s="136"/>
      <c r="F20" s="23"/>
      <c r="G20" s="24"/>
      <c r="I20" s="36"/>
      <c r="J20" s="74"/>
      <c r="K20" s="74"/>
      <c r="L20" s="74"/>
      <c r="M20" s="74"/>
    </row>
    <row r="21" spans="1:13" s="57" customFormat="1" ht="12.75">
      <c r="A21" s="74"/>
      <c r="B21" s="71"/>
      <c r="C21" s="71"/>
      <c r="D21" s="71"/>
      <c r="E21" s="24"/>
      <c r="F21" s="25"/>
      <c r="G21" s="26"/>
      <c r="I21" s="36"/>
      <c r="J21" s="74"/>
      <c r="K21" s="74"/>
      <c r="L21" s="74"/>
      <c r="M21" s="74"/>
    </row>
    <row r="22" spans="1:13" s="57" customFormat="1" ht="12.75">
      <c r="A22" s="74"/>
      <c r="B22" s="137"/>
      <c r="C22" s="137"/>
      <c r="D22" s="137"/>
      <c r="E22" s="137"/>
      <c r="F22" s="137"/>
      <c r="G22" s="137"/>
      <c r="I22" s="36"/>
      <c r="J22" s="74"/>
      <c r="K22" s="74"/>
      <c r="L22" s="74"/>
      <c r="M22" s="74"/>
    </row>
    <row r="23" spans="1:13" s="57" customFormat="1" ht="12.75">
      <c r="A23" s="74"/>
      <c r="B23" s="71"/>
      <c r="C23" s="71"/>
      <c r="D23" s="71"/>
      <c r="E23" s="24"/>
      <c r="F23" s="25"/>
      <c r="G23" s="26"/>
      <c r="I23" s="36"/>
      <c r="J23" s="74"/>
      <c r="K23" s="74"/>
      <c r="L23" s="74"/>
      <c r="M23" s="74"/>
    </row>
    <row r="24" spans="1:13" s="57" customFormat="1" ht="12.75">
      <c r="A24" s="74"/>
      <c r="B24" s="27"/>
      <c r="C24" s="27"/>
      <c r="D24" s="27"/>
      <c r="E24" s="27"/>
      <c r="F24" s="27"/>
      <c r="G24" s="27"/>
      <c r="I24" s="36"/>
      <c r="J24" s="74"/>
      <c r="K24" s="74"/>
      <c r="L24" s="74"/>
      <c r="M24" s="74"/>
    </row>
    <row r="25" spans="1:13" s="57" customFormat="1" ht="12.75">
      <c r="A25" s="74"/>
      <c r="B25" s="27"/>
      <c r="C25" s="27"/>
      <c r="D25" s="27"/>
      <c r="E25" s="27"/>
      <c r="F25" s="27"/>
      <c r="G25" s="27"/>
      <c r="I25" s="36"/>
      <c r="J25" s="74"/>
      <c r="K25" s="74"/>
      <c r="L25" s="74"/>
      <c r="M25" s="74"/>
    </row>
    <row r="26" spans="1:13" s="57" customFormat="1" ht="12.75">
      <c r="A26" s="74"/>
      <c r="B26" s="7"/>
      <c r="C26" s="7"/>
      <c r="D26" s="7"/>
      <c r="E26" s="7"/>
      <c r="F26" s="7"/>
      <c r="G26" s="7"/>
      <c r="I26" s="36"/>
      <c r="J26" s="74"/>
      <c r="K26" s="74"/>
      <c r="L26" s="74"/>
      <c r="M26" s="74"/>
    </row>
    <row r="27" spans="1:13" s="57" customFormat="1" ht="12.75">
      <c r="A27" s="74"/>
      <c r="B27" s="7"/>
      <c r="C27" s="7"/>
      <c r="D27" s="7"/>
      <c r="E27" s="7"/>
      <c r="F27" s="7"/>
      <c r="G27" s="7"/>
      <c r="I27" s="36"/>
      <c r="J27" s="74"/>
      <c r="K27" s="74"/>
      <c r="L27" s="74"/>
      <c r="M27" s="74"/>
    </row>
  </sheetData>
  <sheetProtection selectLockedCells="1"/>
  <mergeCells count="12">
    <mergeCell ref="B1:G1"/>
    <mergeCell ref="B2:G2"/>
    <mergeCell ref="B3:G3"/>
    <mergeCell ref="B4:B5"/>
    <mergeCell ref="F4:G4"/>
    <mergeCell ref="B22:G22"/>
    <mergeCell ref="C7:G7"/>
    <mergeCell ref="B13:F13"/>
    <mergeCell ref="B14:G14"/>
    <mergeCell ref="B15:G15"/>
    <mergeCell ref="B16:E16"/>
    <mergeCell ref="C20:E20"/>
  </mergeCells>
  <conditionalFormatting sqref="E8:E10">
    <cfRule type="cellIs" priority="1" dxfId="0" operator="lessThan">
      <formula>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HMS elektro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DCS</dc:creator>
  <cp:keywords/>
  <dc:description/>
  <cp:lastModifiedBy>František Vodvářka</cp:lastModifiedBy>
  <cp:lastPrinted>2022-07-25T07:28:49Z</cp:lastPrinted>
  <dcterms:created xsi:type="dcterms:W3CDTF">2007-03-01T07:08:01Z</dcterms:created>
  <dcterms:modified xsi:type="dcterms:W3CDTF">2022-07-29T11:43:12Z</dcterms:modified>
  <cp:category/>
  <cp:version/>
  <cp:contentType/>
  <cp:contentStatus/>
</cp:coreProperties>
</file>