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128"/>
  <workbookPr/>
  <bookViews>
    <workbookView xWindow="65416" yWindow="65416" windowWidth="29040" windowHeight="15840" tabRatio="601" firstSheet="2" activeTab="3"/>
  </bookViews>
  <sheets>
    <sheet name="1. Měřicí technika" sheetId="1" r:id="rId1"/>
    <sheet name="2. Mikroskopy" sheetId="2" r:id="rId2"/>
    <sheet name="3. Nábytek" sheetId="3" r:id="rId3"/>
    <sheet name="4. Interaktivní tabule a školní" sheetId="4" r:id="rId4"/>
    <sheet name="5. AiO" sheetId="5" r:id="rId5"/>
    <sheet name="6. Datová síť" sheetId="6" r:id="rId6"/>
    <sheet name="Položkový rozpočet" sheetId="8" r:id="rId7"/>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<sst xmlns="http://schemas.openxmlformats.org/spreadsheetml/2006/main" count="570" uniqueCount="327">
  <si>
    <t>Parametr</t>
  </si>
  <si>
    <t>Minimální požadavek</t>
  </si>
  <si>
    <t>uchazečova specifikace nabídky</t>
  </si>
  <si>
    <t>rozsah siloměru</t>
  </si>
  <si>
    <t>rozsah akcelerometru</t>
  </si>
  <si>
    <t>rozsah gyroskopu:</t>
  </si>
  <si>
    <t>rchlost odezvy</t>
  </si>
  <si>
    <t>maximální vzorkovací frekvence</t>
  </si>
  <si>
    <t>±50 N</t>
  </si>
  <si>
    <t>±156,8 m/s2</t>
  </si>
  <si>
    <t>±34,9 rad/s</t>
  </si>
  <si>
    <t>1 ms</t>
  </si>
  <si>
    <t>1000 Hz</t>
  </si>
  <si>
    <t>možnosti připojení</t>
  </si>
  <si>
    <t>USB, bezdrátově za pomoci Bluetooth</t>
  </si>
  <si>
    <t>rozsah</t>
  </si>
  <si>
    <t>citlivost</t>
  </si>
  <si>
    <t>přesnost</t>
  </si>
  <si>
    <t>vnitřní objem</t>
  </si>
  <si>
    <t>0 až 400 kPa (maximální tlak bez zničení je 410 kPa)</t>
  </si>
  <si>
    <t>0,03 kPa</t>
  </si>
  <si>
    <t>±3 kPa</t>
  </si>
  <si>
    <t>50 vzorků/s</t>
  </si>
  <si>
    <t>0,8 ml</t>
  </si>
  <si>
    <t>ano</t>
  </si>
  <si>
    <t>počet rozsahů</t>
  </si>
  <si>
    <t>větší rozsah</t>
  </si>
  <si>
    <t>menší rozsah</t>
  </si>
  <si>
    <t>rozlišení</t>
  </si>
  <si>
    <t>vzorkovací frekvence</t>
  </si>
  <si>
    <t>±20 V</t>
  </si>
  <si>
    <t>±1 V</t>
  </si>
  <si>
    <t>5 mV</t>
  </si>
  <si>
    <t>rozsah vlnových délek</t>
  </si>
  <si>
    <t>rozsah měřené intenzity</t>
  </si>
  <si>
    <t>citlivost v okolí vlnových délek (RGB sensor)</t>
  </si>
  <si>
    <t>rozsah (UV záření)</t>
  </si>
  <si>
    <t>400 nm až 800nm</t>
  </si>
  <si>
    <t>0 - 150 000 lx</t>
  </si>
  <si>
    <t>0,2 lx v rozsahu 0 až 10 000 lx, 5 lx v rozsahu od 10 000 lx do 150 000 lx</t>
  </si>
  <si>
    <t>320 nm až 375 nm</t>
  </si>
  <si>
    <t>615 nm (červená), 525 nm (zelená) a 465 nm (modrá)</t>
  </si>
  <si>
    <t>Počet kusů</t>
  </si>
  <si>
    <t>2. Mikroskopy</t>
  </si>
  <si>
    <t>Typ</t>
  </si>
  <si>
    <t>Hlavice</t>
  </si>
  <si>
    <t>Materiál optiky</t>
  </si>
  <si>
    <t>Úhel sklonu hlavy</t>
  </si>
  <si>
    <t>Zvětšení, x</t>
  </si>
  <si>
    <t>Průměr tubusu okuláru, mm</t>
  </si>
  <si>
    <t>Okuláry</t>
  </si>
  <si>
    <t>Objektivy</t>
  </si>
  <si>
    <t>Revolverový nosič</t>
  </si>
  <si>
    <t>Pracovní stolek, mm</t>
  </si>
  <si>
    <t>Zdvih stolku pomocí zaostřovacího mechanismu, mm</t>
  </si>
  <si>
    <t>Kondenzor</t>
  </si>
  <si>
    <t>Clona</t>
  </si>
  <si>
    <t>Zaostření</t>
  </si>
  <si>
    <t>Konstrukce</t>
  </si>
  <si>
    <t>Podsvícení</t>
  </si>
  <si>
    <t>Napájení</t>
  </si>
  <si>
    <t>Typ světelného zdroje</t>
  </si>
  <si>
    <t>Rozsah provozní teploty, °C</t>
  </si>
  <si>
    <t>Přídavné funkce</t>
  </si>
  <si>
    <t>Počet megapixelů</t>
  </si>
  <si>
    <t>Snímač</t>
  </si>
  <si>
    <t>Rozměr pixelu, mkm</t>
  </si>
  <si>
    <t>Videozáznam</t>
  </si>
  <si>
    <t>Rychlost</t>
  </si>
  <si>
    <t>Umístění</t>
  </si>
  <si>
    <t>Obrazový formát</t>
  </si>
  <si>
    <t>Spektrální rozsah, nm</t>
  </si>
  <si>
    <t>Expozice</t>
  </si>
  <si>
    <t>Vyvážení bílé</t>
  </si>
  <si>
    <t>Nastavení expozice</t>
  </si>
  <si>
    <t>Programovatelné funkce</t>
  </si>
  <si>
    <t>Systémové požadavky</t>
  </si>
  <si>
    <t>Materiál těla kamery</t>
  </si>
  <si>
    <t>Napájení kamery</t>
  </si>
  <si>
    <t>Použití</t>
  </si>
  <si>
    <t>Typ uživatele</t>
  </si>
  <si>
    <t>Montáž a nastavení</t>
  </si>
  <si>
    <t>Jazyková lokalizace software</t>
  </si>
  <si>
    <t>Formát videozáznamů</t>
  </si>
  <si>
    <t>Možnosti použití</t>
  </si>
  <si>
    <t>Umístění světelného zdroje</t>
  </si>
  <si>
    <t>Metody pozorování</t>
  </si>
  <si>
    <t>Součástí je i digitální fotoaparát</t>
  </si>
  <si>
    <t>MAX rozlišení (tichý režim)</t>
  </si>
  <si>
    <t>složený/optický, digitální, biologické</t>
  </si>
  <si>
    <t>monokulární, otáčecí v rozsahu 360°</t>
  </si>
  <si>
    <t>optické sklo</t>
  </si>
  <si>
    <t>45°</t>
  </si>
  <si>
    <t>WF10x s nitkovým křížem</t>
  </si>
  <si>
    <t>achromatické: 4x, 10x, 40x (s odpružením) a 100x (s odpružením)</t>
  </si>
  <si>
    <t>4 objektivy</t>
  </si>
  <si>
    <t>105x95 mm, mechanicky dvouvrstvý s mechanickým měřítkem</t>
  </si>
  <si>
    <t>75/20</t>
  </si>
  <si>
    <t>Abbeův N.A. 1,25 s irisovou clonou a držákem filtru</t>
  </si>
  <si>
    <t>irisová</t>
  </si>
  <si>
    <t>koaxiální, hrubé (0,5 mm) a jemné (0,002 mm)</t>
  </si>
  <si>
    <t>kov</t>
  </si>
  <si>
    <t>LED</t>
  </si>
  <si>
    <t>3 baterie AA (nejsou součástí balení) nebo 110–240 V prostřednictvím AC adaptéru (součást dodávky)</t>
  </si>
  <si>
    <t>spodní: 1 W, horní: 0,1 W</t>
  </si>
  <si>
    <t>+5 až +40</t>
  </si>
  <si>
    <t>LED stmívač osvětlení</t>
  </si>
  <si>
    <t>1/2,5" CMOS</t>
  </si>
  <si>
    <t>2,2x2,2</t>
  </si>
  <si>
    <t>2 fps @ 2592x1944</t>
  </si>
  <si>
    <t>3 fps @ 2048x1536</t>
  </si>
  <si>
    <t>5 fps @ 1600x1200</t>
  </si>
  <si>
    <t>7,5 fps @ 1280x1024</t>
  </si>
  <si>
    <t>tubus okuláru namísto okuláru</t>
  </si>
  <si>
    <t>*.jpg, *.bmp, *.png, *.tif</t>
  </si>
  <si>
    <t>380–650 (vestavěný infračervený filtr)</t>
  </si>
  <si>
    <t>ERS</t>
  </si>
  <si>
    <t>automatické/manuální</t>
  </si>
  <si>
    <t>automatická</t>
  </si>
  <si>
    <t>velikost obrazu, jas</t>
  </si>
  <si>
    <t>Windows XP (34 bitů), Vista 7, 8, 10 (34 a 64 bitů), Mac OS X, Linux, Intel Core 2 a vyšší, 2 GB RAM doporučeno, USB vysokorychlostní port 2.0, CD-ROM</t>
  </si>
  <si>
    <t>kovové</t>
  </si>
  <si>
    <t>kabel USB 2.0</t>
  </si>
  <si>
    <t>Výrobek pro obecné použití.</t>
  </si>
  <si>
    <t>Mohou jej používat i děti starší 3 let.</t>
  </si>
  <si>
    <t>začátečníci</t>
  </si>
  <si>
    <t>extrémně jednoduché</t>
  </si>
  <si>
    <t>ruština, angličtina, francouzština, němčina, polština, čínština, turečtina</t>
  </si>
  <si>
    <t>nahrávání: *.wmv, *.avi, *.h264 (Windows 8 a vyšší), *h265 (Windows 10 a vyšší)</t>
  </si>
  <si>
    <t>školní/univerzity, klinické a laboratorní</t>
  </si>
  <si>
    <t>kombinovaná</t>
  </si>
  <si>
    <t>ve světlém poli</t>
  </si>
  <si>
    <t>2592x1944</t>
  </si>
  <si>
    <t>Včetně SW výrobce</t>
  </si>
  <si>
    <t>šířka stolu</t>
  </si>
  <si>
    <t>hloubka stolu</t>
  </si>
  <si>
    <t>1000mm (dle přiložených nákresů)</t>
  </si>
  <si>
    <t>korpus</t>
  </si>
  <si>
    <t>výsuvy</t>
  </si>
  <si>
    <t>blum</t>
  </si>
  <si>
    <t>blum antaro standard</t>
  </si>
  <si>
    <t>tloušťka abs hrany</t>
  </si>
  <si>
    <t>1mm</t>
  </si>
  <si>
    <t>nožičky výška</t>
  </si>
  <si>
    <t>80mm</t>
  </si>
  <si>
    <t>výsuv na klávesnici</t>
  </si>
  <si>
    <t>šuplík</t>
  </si>
  <si>
    <t>kanál pro vedení kabelů</t>
  </si>
  <si>
    <t>ano (2x 110-250 V, 16A, 1x HDMI, 1x UTP CAT 6 RJ45, 2x USB)</t>
  </si>
  <si>
    <t>zásuvkový blok</t>
  </si>
  <si>
    <t>800mm (dle přiložených nákresů)</t>
  </si>
  <si>
    <t>600mm (dle přiložených nákresů)</t>
  </si>
  <si>
    <t>výška stolu</t>
  </si>
  <si>
    <t>900mm (dle přiložených nákresů)</t>
  </si>
  <si>
    <t>3a. Nábytek: učitelský stolek</t>
  </si>
  <si>
    <t>3b. Nábytek: žákovský stolek</t>
  </si>
  <si>
    <t>ano (2x 110-250 V, 16A, 2x USB)</t>
  </si>
  <si>
    <t>3c. Nábytek: stůl na mikroskop</t>
  </si>
  <si>
    <t>3d. Nábytek: skříň</t>
  </si>
  <si>
    <t>šířka</t>
  </si>
  <si>
    <t>hloubka</t>
  </si>
  <si>
    <t>výška</t>
  </si>
  <si>
    <t>500mm (dle přiložených nákresů)</t>
  </si>
  <si>
    <t>kování</t>
  </si>
  <si>
    <t>sokl</t>
  </si>
  <si>
    <t>100mm</t>
  </si>
  <si>
    <t>police</t>
  </si>
  <si>
    <t>ano, 6</t>
  </si>
  <si>
    <t>1600mm (dle přiložených nákresů)</t>
  </si>
  <si>
    <t>2000mm (dle přiložených nákresů)</t>
  </si>
  <si>
    <t>výsuvný odsavač par s filtry</t>
  </si>
  <si>
    <t>interaktivní displej</t>
  </si>
  <si>
    <t>úhlopříčka</t>
  </si>
  <si>
    <t>minimálně 86" (218cm)</t>
  </si>
  <si>
    <t>rozpoznání současné prováděných dotyků</t>
  </si>
  <si>
    <t>minimálně 20</t>
  </si>
  <si>
    <t>prohlížeč internetových stránek</t>
  </si>
  <si>
    <t>záruka</t>
  </si>
  <si>
    <t>60 měsíců</t>
  </si>
  <si>
    <t>4b. Interaktivní tabule 75"</t>
  </si>
  <si>
    <t>minimálně 75" (190cm)</t>
  </si>
  <si>
    <t>vestavěná aplikace pro psaní digitálním inkoustem na bílé tabuli</t>
  </si>
  <si>
    <t>4a. Interaktivní tabule 86" včetně PC modulu</t>
  </si>
  <si>
    <t>CPU pc modulu</t>
  </si>
  <si>
    <t>i5</t>
  </si>
  <si>
    <t>CPU passmark</t>
  </si>
  <si>
    <t>minimálně 10000 bodů</t>
  </si>
  <si>
    <t>GB RAM</t>
  </si>
  <si>
    <t>8GB, DDR4</t>
  </si>
  <si>
    <t>pevný disk PC modul</t>
  </si>
  <si>
    <t>minimálně 256GB SSD</t>
  </si>
  <si>
    <t>wifi</t>
  </si>
  <si>
    <t>vestavěná 2,4GHz/5GHz, standard a/b/g/n/ac</t>
  </si>
  <si>
    <t>OS</t>
  </si>
  <si>
    <t>4c. Školní tabule 400x120</t>
  </si>
  <si>
    <t>rozměry</t>
  </si>
  <si>
    <t>400x120cm</t>
  </si>
  <si>
    <t>barva povrchu</t>
  </si>
  <si>
    <t>barva rámu</t>
  </si>
  <si>
    <t>stříbrná</t>
  </si>
  <si>
    <t>povrch</t>
  </si>
  <si>
    <t>magnetický keramický</t>
  </si>
  <si>
    <t>rám</t>
  </si>
  <si>
    <t>hliníkový</t>
  </si>
  <si>
    <t>systém zdvihu</t>
  </si>
  <si>
    <t>pylon</t>
  </si>
  <si>
    <t>4d. Školní tabule 300x100</t>
  </si>
  <si>
    <t>300x100cm</t>
  </si>
  <si>
    <t>Provedení</t>
  </si>
  <si>
    <t>All in One</t>
  </si>
  <si>
    <t>Procesor</t>
  </si>
  <si>
    <t>RAM</t>
  </si>
  <si>
    <t>8 GB DDR4</t>
  </si>
  <si>
    <t>Intel Pentium G, i3</t>
  </si>
  <si>
    <t>Pevný disk</t>
  </si>
  <si>
    <t>256GB SSD typu M.2</t>
  </si>
  <si>
    <t>Mechanika</t>
  </si>
  <si>
    <t>DVD+/-RW</t>
  </si>
  <si>
    <t>Klávesnice, myš</t>
  </si>
  <si>
    <t>Windows 11 Pro</t>
  </si>
  <si>
    <t>Záruka</t>
  </si>
  <si>
    <t>Uzamykatelný kryt portů</t>
  </si>
  <si>
    <t>6a. Nástěnný datový rozvaděč</t>
  </si>
  <si>
    <t>Výška</t>
  </si>
  <si>
    <t>12U</t>
  </si>
  <si>
    <t>Rozměry (šířka/výška/hloubka)</t>
  </si>
  <si>
    <t>600mm/650mm/450mm</t>
  </si>
  <si>
    <t>Zamykatelný</t>
  </si>
  <si>
    <t>6b. Datový switch</t>
  </si>
  <si>
    <t xml:space="preserve">Provedení </t>
  </si>
  <si>
    <t>Rack</t>
  </si>
  <si>
    <t>Počet portů RJ-45</t>
  </si>
  <si>
    <t>Počet SFP portů</t>
  </si>
  <si>
    <t>4 ks</t>
  </si>
  <si>
    <t>48 ks</t>
  </si>
  <si>
    <t>Přepínací kapacita</t>
  </si>
  <si>
    <t>176 Gb/s</t>
  </si>
  <si>
    <t>Přenosová rychlost LAN portů</t>
  </si>
  <si>
    <t>10Gbit</t>
  </si>
  <si>
    <t>Spravovatelnost</t>
  </si>
  <si>
    <t>Web management</t>
  </si>
  <si>
    <t>VLAN</t>
  </si>
  <si>
    <t>Poe</t>
  </si>
  <si>
    <t>6c. Záložní zdroj</t>
  </si>
  <si>
    <t>skutečný výkon</t>
  </si>
  <si>
    <t>600 W</t>
  </si>
  <si>
    <t>zdánlivý výkon ve VA</t>
  </si>
  <si>
    <t>typ výstupních zásuvek</t>
  </si>
  <si>
    <t>6x IEC 320 C13</t>
  </si>
  <si>
    <t>dodatečné rozhraní a ochrana</t>
  </si>
  <si>
    <t>ochrana datové sítě RJ-45, ochrana telefonní sítě RJ-11</t>
  </si>
  <si>
    <t>typ napájení</t>
  </si>
  <si>
    <t>Line interactive</t>
  </si>
  <si>
    <t>6d. Realizace datových rozvodů</t>
  </si>
  <si>
    <t>Datové rozvody pro 33ks AiO zařízení, interaktivní tabuli</t>
  </si>
  <si>
    <t>Montáž lišt a žlabů pro vedení kabelů</t>
  </si>
  <si>
    <t>Vedení siloviny</t>
  </si>
  <si>
    <t>Revize jističové rozvodné skříně</t>
  </si>
  <si>
    <t>Revize elektrorozvodů a elektrozařízení</t>
  </si>
  <si>
    <t>lamino šedá</t>
  </si>
  <si>
    <t>2. PC v provedení All in One pro studenty a učitele</t>
  </si>
  <si>
    <t>Vedení ohebnou kabelovou chráničkou (husím krkem) v podlaze</t>
  </si>
  <si>
    <t xml:space="preserve">Zadavatel stanovuje minimální technické parametry požadovaných zařízení a dodávek. Účastník je povinen nabídnout zařízení a dodávky, které splňují níže uvedené parametry či dosahují parametrů lepších. Je-li uvedeno u požadovaného parametru Ano, rozumí se tím, že daná funkcionalita je vyžadována. </t>
  </si>
  <si>
    <t>kompatibilita</t>
  </si>
  <si>
    <t>příslušenství</t>
  </si>
  <si>
    <t>Součástí každého displeje musí být 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t>
  </si>
  <si>
    <t>montáž</t>
  </si>
  <si>
    <t>se současným vybavením používaným ve škole (Vernier)</t>
  </si>
  <si>
    <t>Název položky</t>
  </si>
  <si>
    <t>DPH/ks</t>
  </si>
  <si>
    <t>Cena vč. DPH/ks</t>
  </si>
  <si>
    <t>Cena celkem vč. DPH</t>
  </si>
  <si>
    <t>Úhrnná cena</t>
  </si>
  <si>
    <t xml:space="preserve">Cena nabízená účastníkem v sobě obsahuje veškeré náklady s realizací zakázky (tj. licence, recyklační poplatek, náklady na dopravu, náklady související s případným reklamačním řízením apod.), jakož i zisk dodavatele. </t>
  </si>
  <si>
    <t xml:space="preserve"> Součástí dodávky je montáž interaktivních tabulí na stěnu</t>
  </si>
  <si>
    <t>Součástí dodávky je montáž interaktivních tabulí na stěnu</t>
  </si>
  <si>
    <t>Servis</t>
  </si>
  <si>
    <t>Zadavatel požaduje servis od výrobce zařízení s podporou prostřednictvím internetu: s možností stahování ovladačů a manuálů ze stránek výrobce po zadání seriového čísla zařízení nebo unikátního identifikátoru zařízení.</t>
  </si>
  <si>
    <t>60 měsíců typu "Next Business Day"</t>
  </si>
  <si>
    <t>Reklamace</t>
  </si>
  <si>
    <t>V případě poruchy disku zůstává majetkem školy a v rámci vyřízení reklamace zadavatel požaduje nový kus – trvá po celou dobu záruky.</t>
  </si>
  <si>
    <t>Hlášení poruch</t>
  </si>
  <si>
    <t>Zadavatel požaduje jediné kontaktní místo pro nahlášení poruch v celé ČR a možnost sledování servisních reportů prostřednictvím Internetu. Podpora poskytovaná prostřednictvím telefonní linky (zdarma nebo běžný účastnícký tarif) v českém jazyce musí být dostupná v pracovní dny minimálně v době od 8:00 do 17:00 hod.</t>
  </si>
  <si>
    <t>Montáž</t>
  </si>
  <si>
    <t>Dodávka včetně montáže a osazení (PDU, vyvazovací panel, patch panel)</t>
  </si>
  <si>
    <t>Kompatibilita</t>
  </si>
  <si>
    <t>S managementem již existující školní sítě (Ubiquiti)</t>
  </si>
  <si>
    <t>POLOŽKOVÝ ROZPOČET</t>
  </si>
  <si>
    <t>1. MĚŘICÍ TECHNIKA</t>
  </si>
  <si>
    <t>2. MIKROSKOPY</t>
  </si>
  <si>
    <t>CELKEM</t>
  </si>
  <si>
    <t>5. AiO</t>
  </si>
  <si>
    <t>6. DATOVÁ SÍŤ</t>
  </si>
  <si>
    <t>Počet ks</t>
  </si>
  <si>
    <t>1a. Měřicí technika: citlivý siloměr pro tah i tlak</t>
  </si>
  <si>
    <t>1b. Měřicí technika: čidlo tlaku plynu</t>
  </si>
  <si>
    <t>1d. Měřicí technika: Voltmetr do 20 V</t>
  </si>
  <si>
    <t>1e. Měřicí technika: Čidlo intenzity světla (luxmetr) pro viditelnou a UV oblast</t>
  </si>
  <si>
    <t>Mikroskop</t>
  </si>
  <si>
    <t>PC</t>
  </si>
  <si>
    <t>Cena bez DPH/ks (vyplní účastník)</t>
  </si>
  <si>
    <t xml:space="preserve">Zabudovaný 3D akcelerometr (pro měření zrychlení ve všech 3 osách) a gyroskop (pro měření rychlosti otáčení okolo všech 3 os). </t>
  </si>
  <si>
    <t>Příloha č. 3a</t>
  </si>
  <si>
    <t>Ano</t>
  </si>
  <si>
    <t>4. INTERAKTIVNÍ TABULE a ŠKOLNÍ</t>
  </si>
  <si>
    <t>Začišťovací práce (malování učebny, drobné opravy stěn).</t>
  </si>
  <si>
    <t>3. NÁBYTEK (viz příloha 3b)</t>
  </si>
  <si>
    <t>3e. Nábytek: kuchyňský dřez, odsavač, police (viy příloha 3b)</t>
  </si>
  <si>
    <t>zajištění proti posunu</t>
  </si>
  <si>
    <t>kanál pro vedení kabelů pod deskou</t>
  </si>
  <si>
    <t>zásuvkový blok vyvedený na desce stolu</t>
  </si>
  <si>
    <t>dřez + vodovodní baterie s napojením na přívod vody a odpad</t>
  </si>
  <si>
    <t>Součástí dodávky je demontáž současné tabule a její ekologická likvidace, montáž tabule dle požadavků zadavatele (tj. odsazené pylony od stěny tak, aby byla klasická tabule předsazena interaktivnímu displeji).</t>
  </si>
  <si>
    <t>vestavěný reproduktor</t>
  </si>
  <si>
    <t>2x15W</t>
  </si>
  <si>
    <t>zelená pro popis křídou</t>
  </si>
  <si>
    <t>Windows 10 Pro</t>
  </si>
  <si>
    <t>Technická specifikace zboží nakupovaného v rámci veřejné zakázky malého rozsahu s názvem „ Science PC laboratory + Dotyk Středočeského kraje “ č.j. GJB 1199/2022</t>
  </si>
  <si>
    <t>Veřejná zakázka malého rozsahu s názvem „Science PC laboratory + Dotyk Středočeského kraje “ č.j. GJB 1199/2022</t>
  </si>
  <si>
    <t>1c. Měřicí technika: Voltmetr do 20 V</t>
  </si>
  <si>
    <t>1d. Měřicí technika: Čidlo intenzity světla (luxmetr) pro viditelnou a UV oblast</t>
  </si>
  <si>
    <t>Technické nákresy jsou přiloženy  v Příloze č. 3b .                Uspořádání učebny v Příloze 3c</t>
  </si>
  <si>
    <t>Finanční prostředky na straně zadavatele jsou neinvestiční za každou položku seznamu požadovaného zboží, tj žádná z položek nemůže mít vyšší cenu než 40 000,- Kč včetně DPH.</t>
  </si>
  <si>
    <t>3e. Nábytek: kuchyňský dřez (včetně instalace)</t>
  </si>
  <si>
    <t>3f. Nábytek: police, kuchyňský odsavač (včetně instalace)</t>
  </si>
  <si>
    <t xml:space="preserve"> Nezmění-li se charakter položkového rozpočtu, lze v odůvodněných případech položky doplnit. Účastník ocení všechny položky rozpočtu veřejné zakázky, není přípustné uvádět nulovou hodnotu jakékoliv položky či uvádět, že cena položky je zahrnuta či součástí jiné položky.Takové jednání povede k vyřazení nabídky z hodnocení a vyloučení účastníka z výběrového řízení.</t>
  </si>
  <si>
    <t>možnost vestavěného PC modulu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</si>
</sst>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7">
    <font>
      <sz val="10"/>
      <color theme="1"/>
      <name val="Arial"/>
      <family val="2"/>
    </font>
    <font>
      <sz val="10"/>
      <name val="Arial"/>
      <family val="2"/>
    </font>
    <font>
      <sz val="11"/>
      <color theme="1"/>
      <name val="Calibri"/>
      <family val="2"/>
      <scheme val="minor"/>
    </font>
    <font>
      <b/>
      <sz val="11"/>
      <color rgb="FF3F3F3F"/>
      <name val="Calibri"/>
      <family val="2"/>
      <scheme val="minor"/>
    </font>
    <font>
      <b/>
      <sz val="11"/>
      <color theme="1"/>
      <name val="Calibri"/>
      <family val="2"/>
      <scheme val="minor"/>
    </font>
    <font>
      <sz val="9"/>
      <color theme="1"/>
      <name val="Calibri"/>
      <family val="2"/>
      <scheme val="minor"/>
    </font>
    <font>
      <sz val="9"/>
      <color rgb="FF3A3A3A"/>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sz val="12"/>
      <color theme="1"/>
      <name val="Arial"/>
      <family val="2"/>
    </font>
    <font>
      <u val="single"/>
      <sz val="11"/>
      <color theme="10"/>
      <name val="Calibri"/>
      <family val="2"/>
    </font>
    <font>
      <b/>
      <i/>
      <sz val="10"/>
      <color theme="1"/>
      <name val="Calibri"/>
      <family val="2"/>
      <scheme val="minor"/>
    </font>
    <font>
      <b/>
      <sz val="14"/>
      <color theme="1"/>
      <name val="Calibri"/>
      <family val="2"/>
      <scheme val="minor"/>
    </font>
    <font>
      <sz val="12"/>
      <color rgb="FF334048"/>
      <name val="Times New Roman"/>
      <family val="1"/>
    </font>
    <font>
      <sz val="10"/>
      <color rgb="FF334048"/>
      <name val="Calibri"/>
      <family val="2"/>
      <scheme val="minor"/>
    </font>
    <font>
      <sz val="9"/>
      <color theme="1"/>
      <name val="Arial"/>
      <family val="2"/>
    </font>
  </fonts>
  <fills count="9">
    <fill>
      <patternFill/>
    </fill>
    <fill>
      <patternFill patternType="gray125"/>
    </fill>
    <fill>
      <patternFill patternType="solid">
        <fgColor rgb="FFF2F2F2"/>
        <bgColor indexed="64"/>
      </patternFill>
    </fill>
    <fill>
      <patternFill patternType="solid">
        <fgColor theme="6" tint="0.7999799847602844"/>
        <bgColor indexed="64"/>
      </patternFill>
    </fill>
    <fill>
      <patternFill patternType="solid">
        <fgColor theme="9" tint="0.5999900102615356"/>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thin"/>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1" applyNumberFormat="0" applyAlignment="0" applyProtection="0"/>
    <xf numFmtId="0" fontId="2" fillId="3" borderId="0" applyNumberFormat="0" applyBorder="0" applyAlignment="0" applyProtection="0"/>
    <xf numFmtId="0" fontId="11" fillId="0" borderId="0" applyNumberFormat="0" applyFill="0" applyBorder="0">
      <alignment/>
      <protection locked="0"/>
    </xf>
  </cellStyleXfs>
  <cellXfs count="97">
    <xf numFmtId="0" fontId="0" fillId="0" borderId="0" xfId="0"/>
    <xf numFmtId="0" fontId="5" fillId="0" borderId="2" xfId="0" applyFont="1" applyBorder="1" applyAlignment="1">
      <alignment horizontal="left" vertical="center" wrapText="1"/>
    </xf>
    <xf numFmtId="0" fontId="5" fillId="0" borderId="2" xfId="0" applyFont="1" applyBorder="1" applyAlignment="1">
      <alignment wrapText="1"/>
    </xf>
    <xf numFmtId="0" fontId="5" fillId="0" borderId="2" xfId="0" applyFont="1" applyBorder="1" applyAlignment="1">
      <alignment vertical="center" wrapText="1"/>
    </xf>
    <xf numFmtId="0" fontId="6" fillId="0" borderId="2" xfId="0" applyFont="1" applyBorder="1" applyAlignment="1">
      <alignment vertical="center" wrapText="1"/>
    </xf>
    <xf numFmtId="0" fontId="7" fillId="0" borderId="3" xfId="0" applyFont="1" applyBorder="1" applyAlignment="1">
      <alignment horizontal="left" wrapText="1"/>
    </xf>
    <xf numFmtId="0" fontId="8" fillId="3" borderId="3" xfId="21" applyFont="1" applyBorder="1" applyAlignment="1">
      <alignment horizontal="left" wrapText="1"/>
    </xf>
    <xf numFmtId="0" fontId="9" fillId="0" borderId="3" xfId="0" applyFont="1" applyBorder="1" applyAlignment="1">
      <alignment horizontal="left" wrapText="1"/>
    </xf>
    <xf numFmtId="0" fontId="4" fillId="3" borderId="2" xfId="21" applyFont="1" applyBorder="1" applyAlignment="1">
      <alignment horizontal="left" vertical="center" wrapText="1"/>
    </xf>
    <xf numFmtId="0" fontId="4" fillId="3" borderId="2" xfId="21" applyFont="1" applyBorder="1" applyAlignment="1">
      <alignment wrapText="1"/>
    </xf>
    <xf numFmtId="0" fontId="7" fillId="0" borderId="0" xfId="0" applyFont="1"/>
    <xf numFmtId="0" fontId="9" fillId="0" borderId="0" xfId="0" applyFont="1"/>
    <xf numFmtId="0" fontId="7" fillId="0" borderId="2" xfId="0" applyFont="1" applyBorder="1"/>
    <xf numFmtId="0" fontId="9" fillId="0" borderId="2" xfId="0" applyFont="1" applyBorder="1" applyAlignment="1">
      <alignment horizontal="left" vertical="center" wrapText="1"/>
    </xf>
    <xf numFmtId="0" fontId="9" fillId="0" borderId="2" xfId="0" applyFont="1" applyBorder="1" applyAlignment="1">
      <alignment wrapText="1"/>
    </xf>
    <xf numFmtId="0" fontId="9" fillId="0" borderId="2" xfId="0" applyFont="1" applyBorder="1"/>
    <xf numFmtId="0" fontId="9" fillId="0" borderId="2" xfId="0" applyFont="1" applyBorder="1" applyAlignment="1">
      <alignment vertical="center" wrapText="1"/>
    </xf>
    <xf numFmtId="49" fontId="9" fillId="0" borderId="2" xfId="0" applyNumberFormat="1" applyFont="1" applyBorder="1" applyAlignment="1">
      <alignment wrapText="1"/>
    </xf>
    <xf numFmtId="0" fontId="10" fillId="0" borderId="0" xfId="0" applyFont="1"/>
    <xf numFmtId="0" fontId="9" fillId="0" borderId="3" xfId="0" applyFont="1" applyBorder="1" applyAlignment="1">
      <alignment horizontal="left" vertical="top" wrapText="1"/>
    </xf>
    <xf numFmtId="0" fontId="3" fillId="2" borderId="1" xfId="20" applyAlignment="1">
      <alignment horizontal="left" vertical="center"/>
    </xf>
    <xf numFmtId="0" fontId="3" fillId="2" borderId="1" xfId="20" applyAlignment="1">
      <alignment wrapText="1"/>
    </xf>
    <xf numFmtId="0" fontId="3" fillId="2" borderId="1" xfId="20"/>
    <xf numFmtId="0" fontId="4" fillId="3" borderId="2" xfId="21" applyFont="1" applyBorder="1" applyAlignment="1">
      <alignment horizontal="left" vertical="top" wrapText="1"/>
    </xf>
    <xf numFmtId="0" fontId="4" fillId="3" borderId="2" xfId="21" applyFont="1" applyBorder="1" applyAlignment="1">
      <alignment vertical="top" wrapText="1"/>
    </xf>
    <xf numFmtId="0" fontId="5" fillId="0" borderId="2" xfId="0" applyFont="1" applyBorder="1" applyAlignment="1">
      <alignment horizontal="left" wrapText="1"/>
    </xf>
    <xf numFmtId="0" fontId="6" fillId="0" borderId="2" xfId="0" applyFont="1" applyBorder="1" applyAlignment="1">
      <alignment horizontal="left" vertical="center" wrapText="1"/>
    </xf>
    <xf numFmtId="0" fontId="9" fillId="0" borderId="2" xfId="0" applyFont="1" applyBorder="1" applyAlignment="1">
      <alignment horizontal="left" wrapText="1"/>
    </xf>
    <xf numFmtId="0" fontId="9" fillId="0" borderId="2" xfId="0" applyFont="1" applyFill="1" applyBorder="1" applyAlignment="1">
      <alignment wrapText="1"/>
    </xf>
    <xf numFmtId="0" fontId="4" fillId="0" borderId="2" xfId="0" applyFont="1" applyBorder="1" applyAlignment="1">
      <alignment vertical="top" wrapText="1"/>
    </xf>
    <xf numFmtId="0" fontId="4" fillId="0" borderId="0" xfId="0" applyFont="1" applyFill="1" applyBorder="1" applyAlignment="1">
      <alignment vertical="top" wrapText="1"/>
    </xf>
    <xf numFmtId="0" fontId="4" fillId="0" borderId="0" xfId="22" applyFont="1" applyFill="1" applyBorder="1" applyAlignment="1" applyProtection="1">
      <alignment vertical="top" wrapText="1"/>
      <protection/>
    </xf>
    <xf numFmtId="0" fontId="4" fillId="0" borderId="2" xfId="0" applyFont="1" applyBorder="1" applyAlignment="1">
      <alignment/>
    </xf>
    <xf numFmtId="0" fontId="4" fillId="0" borderId="0" xfId="0" applyFont="1" applyAlignment="1">
      <alignment vertical="top" wrapText="1"/>
    </xf>
    <xf numFmtId="0" fontId="2" fillId="0" borderId="2" xfId="0" applyFont="1" applyBorder="1" applyAlignment="1">
      <alignment vertical="top" wrapText="1"/>
    </xf>
    <xf numFmtId="0" fontId="4" fillId="0" borderId="2" xfId="0" applyFont="1" applyBorder="1" applyAlignment="1">
      <alignment horizontal="left"/>
    </xf>
    <xf numFmtId="0" fontId="4" fillId="0" borderId="2" xfId="0" applyFont="1" applyBorder="1" applyAlignment="1">
      <alignment horizontal="center"/>
    </xf>
    <xf numFmtId="0" fontId="4" fillId="0" borderId="2" xfId="0" applyFont="1" applyBorder="1" applyAlignment="1">
      <alignment horizontal="left" vertical="top" wrapText="1"/>
    </xf>
    <xf numFmtId="0" fontId="4" fillId="0" borderId="4" xfId="22" applyFont="1" applyBorder="1" applyAlignment="1" applyProtection="1">
      <alignment horizontal="center" vertical="top" wrapText="1"/>
      <protection/>
    </xf>
    <xf numFmtId="0" fontId="4" fillId="0" borderId="5" xfId="22" applyFont="1" applyBorder="1" applyAlignment="1" applyProtection="1">
      <alignment horizontal="center" vertical="top" wrapText="1"/>
      <protection/>
    </xf>
    <xf numFmtId="0" fontId="4" fillId="0" borderId="6" xfId="22" applyFont="1" applyBorder="1" applyAlignment="1" applyProtection="1">
      <alignment horizontal="center" vertical="top" wrapText="1"/>
      <protection/>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Border="1" applyAlignment="1">
      <alignment horizontal="center" wrapText="1"/>
    </xf>
    <xf numFmtId="0" fontId="4" fillId="4" borderId="2" xfId="0" applyFont="1" applyFill="1" applyBorder="1" applyAlignment="1">
      <alignment vertical="top" wrapText="1"/>
    </xf>
    <xf numFmtId="164" fontId="4" fillId="4" borderId="2" xfId="0" applyNumberFormat="1" applyFont="1" applyFill="1" applyBorder="1" applyAlignment="1">
      <alignment vertical="top" wrapText="1"/>
    </xf>
    <xf numFmtId="164" fontId="4" fillId="0" borderId="2" xfId="22" applyNumberFormat="1" applyFont="1" applyBorder="1" applyAlignment="1" applyProtection="1">
      <alignment vertical="top" wrapText="1"/>
      <protection/>
    </xf>
    <xf numFmtId="164" fontId="4" fillId="0" borderId="7" xfId="22" applyNumberFormat="1" applyFont="1" applyFill="1" applyBorder="1" applyAlignment="1" applyProtection="1">
      <alignment wrapText="1"/>
      <protection/>
    </xf>
    <xf numFmtId="0" fontId="9" fillId="0" borderId="2" xfId="0" applyFont="1" applyFill="1" applyBorder="1" applyAlignment="1">
      <alignment horizontal="center" vertical="center"/>
    </xf>
    <xf numFmtId="164" fontId="9" fillId="0" borderId="2" xfId="0" applyNumberFormat="1" applyFont="1" applyBorder="1" applyAlignment="1">
      <alignment/>
    </xf>
    <xf numFmtId="164" fontId="9" fillId="0" borderId="2" xfId="22" applyNumberFormat="1" applyFont="1" applyBorder="1" applyAlignment="1" applyProtection="1">
      <alignment wrapText="1"/>
      <protection/>
    </xf>
    <xf numFmtId="164" fontId="7" fillId="0" borderId="2" xfId="22" applyNumberFormat="1" applyFont="1" applyBorder="1" applyAlignment="1" applyProtection="1">
      <alignment wrapText="1"/>
      <protection/>
    </xf>
    <xf numFmtId="0" fontId="9" fillId="0" borderId="2" xfId="22" applyFont="1" applyBorder="1" applyAlignment="1" applyProtection="1">
      <alignment wrapText="1"/>
      <protection/>
    </xf>
    <xf numFmtId="0" fontId="9" fillId="0" borderId="0" xfId="0" applyFont="1" applyAlignment="1">
      <alignment/>
    </xf>
    <xf numFmtId="0" fontId="9" fillId="0" borderId="0" xfId="0" applyFont="1" applyBorder="1" applyAlignment="1">
      <alignment/>
    </xf>
    <xf numFmtId="0" fontId="13" fillId="0" borderId="2" xfId="0" applyFont="1" applyBorder="1" applyAlignment="1">
      <alignment horizontal="left"/>
    </xf>
    <xf numFmtId="49" fontId="14" fillId="0" borderId="3" xfId="0" applyNumberFormat="1" applyFont="1" applyFill="1" applyBorder="1" applyAlignment="1">
      <alignment vertical="center" wrapText="1"/>
    </xf>
    <xf numFmtId="0" fontId="9" fillId="0" borderId="0" xfId="0" applyFont="1" applyAlignment="1">
      <alignment horizontal="left" wrapText="1"/>
    </xf>
    <xf numFmtId="0" fontId="9" fillId="5" borderId="0" xfId="0" applyFont="1" applyFill="1" applyAlignment="1">
      <alignment horizontal="left" wrapText="1"/>
    </xf>
    <xf numFmtId="0" fontId="2" fillId="0" borderId="2" xfId="0" applyFont="1" applyBorder="1" applyAlignment="1">
      <alignment vertical="top" wrapText="1"/>
    </xf>
    <xf numFmtId="0" fontId="4" fillId="6" borderId="2" xfId="0" applyFont="1" applyFill="1" applyBorder="1" applyAlignment="1">
      <alignment horizontal="left" vertical="top" wrapText="1"/>
    </xf>
    <xf numFmtId="0" fontId="15" fillId="0" borderId="2" xfId="0" applyNumberFormat="1" applyFont="1" applyFill="1" applyBorder="1" applyAlignment="1">
      <alignment vertical="center" wrapText="1"/>
    </xf>
    <xf numFmtId="0" fontId="9" fillId="0" borderId="2" xfId="0" applyFont="1" applyFill="1" applyBorder="1"/>
    <xf numFmtId="0" fontId="0" fillId="0" borderId="0" xfId="0" applyFill="1"/>
    <xf numFmtId="0" fontId="9" fillId="0" borderId="2" xfId="0" applyFont="1" applyFill="1" applyBorder="1" applyAlignment="1">
      <alignment horizontal="left" vertical="center" wrapText="1"/>
    </xf>
    <xf numFmtId="49" fontId="15" fillId="0" borderId="2" xfId="0" applyNumberFormat="1"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0" applyFont="1" applyFill="1" applyBorder="1" applyAlignment="1">
      <alignment wrapText="1"/>
    </xf>
    <xf numFmtId="0" fontId="5" fillId="0" borderId="2"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8" xfId="0" applyFont="1" applyFill="1" applyBorder="1" applyAlignment="1">
      <alignment wrapText="1"/>
    </xf>
    <xf numFmtId="0" fontId="9" fillId="0" borderId="0" xfId="0" applyFont="1" applyFill="1"/>
    <xf numFmtId="0" fontId="7" fillId="0" borderId="0" xfId="0" applyFont="1" applyFill="1"/>
    <xf numFmtId="0" fontId="2" fillId="0" borderId="2" xfId="0" applyFont="1" applyBorder="1" applyAlignment="1">
      <alignment vertical="top" wrapText="1"/>
    </xf>
    <xf numFmtId="0" fontId="9" fillId="0" borderId="2" xfId="0" applyFont="1" applyFill="1" applyBorder="1" applyAlignment="1">
      <alignment horizontal="center"/>
    </xf>
    <xf numFmtId="164" fontId="4" fillId="4" borderId="2" xfId="0" applyNumberFormat="1" applyFont="1" applyFill="1" applyBorder="1" applyAlignment="1">
      <alignment wrapText="1"/>
    </xf>
    <xf numFmtId="164" fontId="4" fillId="0" borderId="2" xfId="22" applyNumberFormat="1" applyFont="1" applyBorder="1" applyAlignment="1" applyProtection="1">
      <alignment wrapText="1"/>
      <protection/>
    </xf>
    <xf numFmtId="0" fontId="4" fillId="3" borderId="3" xfId="21" applyFont="1" applyBorder="1" applyAlignment="1">
      <alignment horizontal="left" wrapText="1"/>
    </xf>
    <xf numFmtId="0" fontId="7" fillId="7" borderId="0" xfId="0" applyFont="1" applyFill="1" applyAlignment="1">
      <alignment horizontal="center" vertical="center" wrapText="1"/>
    </xf>
    <xf numFmtId="0" fontId="9" fillId="0" borderId="0" xfId="0" applyFont="1" applyAlignment="1">
      <alignment horizontal="left" wrapText="1"/>
    </xf>
    <xf numFmtId="0" fontId="8" fillId="3" borderId="3" xfId="21" applyFont="1" applyBorder="1" applyAlignment="1">
      <alignment horizontal="left" wrapText="1"/>
    </xf>
    <xf numFmtId="0" fontId="8" fillId="3" borderId="3" xfId="21" applyFont="1" applyBorder="1" applyAlignment="1">
      <alignment horizontal="left" vertical="center" wrapText="1"/>
    </xf>
    <xf numFmtId="0" fontId="5" fillId="8" borderId="0" xfId="0" applyFont="1" applyFill="1" applyAlignment="1">
      <alignment horizontal="center" vertical="center" wrapText="1"/>
    </xf>
    <xf numFmtId="0" fontId="16" fillId="8" borderId="0" xfId="0" applyFont="1" applyFill="1" applyAlignment="1">
      <alignment/>
    </xf>
    <xf numFmtId="0" fontId="5" fillId="8" borderId="9" xfId="0" applyFont="1" applyFill="1" applyBorder="1" applyAlignment="1" applyProtection="1">
      <alignment horizontal="center" vertical="center" wrapText="1"/>
      <protection/>
    </xf>
    <xf numFmtId="0" fontId="5" fillId="8" borderId="0" xfId="0" applyFont="1" applyFill="1" applyBorder="1" applyAlignment="1" applyProtection="1">
      <alignment horizontal="center" vertical="center" wrapText="1"/>
      <protection/>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22" applyFont="1" applyBorder="1" applyAlignment="1" applyProtection="1">
      <alignment horizontal="center" vertical="top" wrapText="1"/>
      <protection/>
    </xf>
    <xf numFmtId="0" fontId="4" fillId="0" borderId="5" xfId="22" applyFont="1" applyBorder="1" applyAlignment="1" applyProtection="1">
      <alignment horizontal="center" vertical="top" wrapText="1"/>
      <protection/>
    </xf>
    <xf numFmtId="0" fontId="4" fillId="0" borderId="6" xfId="22" applyFont="1" applyBorder="1" applyAlignment="1" applyProtection="1">
      <alignment horizontal="center" vertical="top" wrapText="1"/>
      <protection/>
    </xf>
    <xf numFmtId="0" fontId="12" fillId="7" borderId="2" xfId="0" applyFont="1" applyFill="1" applyBorder="1" applyAlignment="1">
      <alignment horizontal="left"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cellXfs>
  <cellStyles count="9">
    <cellStyle name="Normal" xfId="0"/>
    <cellStyle name="Percent" xfId="15"/>
    <cellStyle name="Currency" xfId="16"/>
    <cellStyle name="Currency [0]" xfId="17"/>
    <cellStyle name="Comma" xfId="18"/>
    <cellStyle name="Comma [0]" xfId="19"/>
    <cellStyle name="Výstup" xfId="20"/>
    <cellStyle name="20 % – Zvýraznění 3" xfId="21"/>
    <cellStyle name="Hypertextový odkaz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1"/>
  <sheetViews>
    <sheetView workbookViewId="0" topLeftCell="A1">
      <selection activeCell="F47" sqref="F47"/>
    </sheetView>
  </sheetViews>
  <sheetFormatPr defaultColWidth="9.140625" defaultRowHeight="12.75"/>
  <cols>
    <col min="1" max="1" width="22.8515625" style="0" customWidth="1"/>
    <col min="2" max="2" width="28.140625" style="0" customWidth="1"/>
    <col min="3" max="3" width="31.00390625" style="0" bestFit="1" customWidth="1"/>
    <col min="6" max="6" width="45.57421875" style="0" customWidth="1"/>
  </cols>
  <sheetData>
    <row r="1" spans="1:3" ht="12.75">
      <c r="A1" s="10" t="s">
        <v>302</v>
      </c>
      <c r="B1" s="11"/>
      <c r="C1" s="11"/>
    </row>
    <row r="2" spans="1:3" ht="33.4" customHeight="1">
      <c r="A2" s="79" t="s">
        <v>317</v>
      </c>
      <c r="B2" s="79"/>
      <c r="C2" s="79"/>
    </row>
    <row r="3" spans="1:3" ht="55.5" customHeight="1">
      <c r="A3" s="80" t="s">
        <v>262</v>
      </c>
      <c r="B3" s="80"/>
      <c r="C3" s="80"/>
    </row>
    <row r="4" spans="1:3" ht="18" customHeight="1">
      <c r="A4" s="78" t="s">
        <v>294</v>
      </c>
      <c r="B4" s="78"/>
      <c r="C4" s="78"/>
    </row>
    <row r="5" spans="1:3" ht="13.35" customHeight="1">
      <c r="A5" s="19" t="s">
        <v>42</v>
      </c>
      <c r="B5" s="19">
        <v>10</v>
      </c>
      <c r="C5" s="19"/>
    </row>
    <row r="6" spans="1:3" ht="17.1" customHeight="1">
      <c r="A6" s="20" t="s">
        <v>0</v>
      </c>
      <c r="B6" s="21" t="s">
        <v>1</v>
      </c>
      <c r="C6" s="22" t="s">
        <v>2</v>
      </c>
    </row>
    <row r="7" spans="1:3" ht="12.75">
      <c r="A7" s="13" t="s">
        <v>3</v>
      </c>
      <c r="B7" s="14" t="s">
        <v>8</v>
      </c>
      <c r="C7" s="15"/>
    </row>
    <row r="8" spans="1:3" ht="12.75">
      <c r="A8" s="13" t="s">
        <v>4</v>
      </c>
      <c r="B8" s="14" t="s">
        <v>9</v>
      </c>
      <c r="C8" s="15"/>
    </row>
    <row r="9" spans="1:3" ht="12.75">
      <c r="A9" s="16" t="s">
        <v>5</v>
      </c>
      <c r="B9" s="14" t="s">
        <v>10</v>
      </c>
      <c r="C9" s="15"/>
    </row>
    <row r="10" spans="1:3" ht="12.75">
      <c r="A10" s="13" t="s">
        <v>6</v>
      </c>
      <c r="B10" s="14" t="s">
        <v>11</v>
      </c>
      <c r="C10" s="15"/>
    </row>
    <row r="11" spans="1:3" ht="25.5">
      <c r="A11" s="13" t="s">
        <v>7</v>
      </c>
      <c r="B11" s="14" t="s">
        <v>12</v>
      </c>
      <c r="C11" s="15"/>
    </row>
    <row r="12" spans="1:3" ht="25.5">
      <c r="A12" s="13" t="s">
        <v>13</v>
      </c>
      <c r="B12" s="14" t="s">
        <v>14</v>
      </c>
      <c r="C12" s="15"/>
    </row>
    <row r="13" spans="1:3" ht="25.5">
      <c r="A13" s="13" t="s">
        <v>263</v>
      </c>
      <c r="B13" s="28" t="s">
        <v>267</v>
      </c>
      <c r="C13" s="15"/>
    </row>
    <row r="14" spans="1:3" s="64" customFormat="1" ht="76.5">
      <c r="A14" s="62" t="s">
        <v>301</v>
      </c>
      <c r="B14" s="28" t="s">
        <v>303</v>
      </c>
      <c r="C14" s="63"/>
    </row>
    <row r="15" spans="1:3" ht="15.75">
      <c r="A15" s="11"/>
      <c r="B15" s="57"/>
      <c r="C15" s="11"/>
    </row>
    <row r="16" spans="1:3" s="18" customFormat="1" ht="15.75" customHeight="1">
      <c r="A16" s="78" t="s">
        <v>295</v>
      </c>
      <c r="B16" s="78"/>
      <c r="C16" s="78"/>
    </row>
    <row r="17" spans="1:3" ht="12.75">
      <c r="A17" s="19" t="s">
        <v>42</v>
      </c>
      <c r="B17" s="19">
        <v>10</v>
      </c>
      <c r="C17" s="19"/>
    </row>
    <row r="18" spans="1:3" ht="15">
      <c r="A18" s="20" t="s">
        <v>0</v>
      </c>
      <c r="B18" s="21" t="s">
        <v>1</v>
      </c>
      <c r="C18" s="22" t="s">
        <v>2</v>
      </c>
    </row>
    <row r="19" spans="1:3" ht="35.25" customHeight="1">
      <c r="A19" s="13" t="s">
        <v>15</v>
      </c>
      <c r="B19" s="14" t="s">
        <v>19</v>
      </c>
      <c r="C19" s="15"/>
    </row>
    <row r="20" spans="1:3" ht="39.75" customHeight="1">
      <c r="A20" s="13" t="s">
        <v>16</v>
      </c>
      <c r="B20" s="14" t="s">
        <v>20</v>
      </c>
      <c r="C20" s="15"/>
    </row>
    <row r="21" spans="1:3" ht="12.75">
      <c r="A21" s="16" t="s">
        <v>17</v>
      </c>
      <c r="B21" s="14" t="s">
        <v>21</v>
      </c>
      <c r="C21" s="15"/>
    </row>
    <row r="22" spans="1:3" ht="25.5">
      <c r="A22" s="13" t="s">
        <v>7</v>
      </c>
      <c r="B22" s="14" t="s">
        <v>22</v>
      </c>
      <c r="C22" s="15"/>
    </row>
    <row r="23" spans="1:3" ht="12.75">
      <c r="A23" s="13" t="s">
        <v>18</v>
      </c>
      <c r="B23" s="14" t="s">
        <v>23</v>
      </c>
      <c r="C23" s="15"/>
    </row>
    <row r="24" spans="1:3" ht="25.5">
      <c r="A24" s="13" t="s">
        <v>13</v>
      </c>
      <c r="B24" s="14" t="s">
        <v>14</v>
      </c>
      <c r="C24" s="15"/>
    </row>
    <row r="25" spans="1:3" ht="25.5">
      <c r="A25" s="13" t="s">
        <v>263</v>
      </c>
      <c r="B25" s="28" t="s">
        <v>267</v>
      </c>
      <c r="C25" s="15"/>
    </row>
    <row r="26" spans="1:3" s="64" customFormat="1" ht="12.75">
      <c r="A26" s="65" t="s">
        <v>18</v>
      </c>
      <c r="B26" s="66" t="s">
        <v>23</v>
      </c>
      <c r="C26" s="63"/>
    </row>
    <row r="27" spans="1:3" ht="12.75">
      <c r="A27" s="11"/>
      <c r="B27" s="11"/>
      <c r="C27" s="11"/>
    </row>
    <row r="28" spans="1:3" ht="12.75">
      <c r="A28" s="11"/>
      <c r="B28" s="11"/>
      <c r="C28" s="11"/>
    </row>
    <row r="29" spans="1:3" s="18" customFormat="1" ht="15.75" customHeight="1">
      <c r="A29" s="78" t="s">
        <v>296</v>
      </c>
      <c r="B29" s="78"/>
      <c r="C29" s="78"/>
    </row>
    <row r="30" spans="1:3" ht="12.75">
      <c r="A30" s="19" t="s">
        <v>42</v>
      </c>
      <c r="B30" s="19">
        <v>10</v>
      </c>
      <c r="C30" s="19"/>
    </row>
    <row r="31" spans="1:3" ht="15">
      <c r="A31" s="20" t="s">
        <v>0</v>
      </c>
      <c r="B31" s="21" t="s">
        <v>1</v>
      </c>
      <c r="C31" s="22" t="s">
        <v>2</v>
      </c>
    </row>
    <row r="32" spans="1:3" ht="12.75">
      <c r="A32" s="13" t="s">
        <v>25</v>
      </c>
      <c r="B32" s="27">
        <v>2</v>
      </c>
      <c r="C32" s="12"/>
    </row>
    <row r="33" spans="1:3" ht="12.75">
      <c r="A33" s="13" t="s">
        <v>26</v>
      </c>
      <c r="B33" s="14" t="s">
        <v>30</v>
      </c>
      <c r="C33" s="12"/>
    </row>
    <row r="34" spans="1:3" ht="12.75">
      <c r="A34" s="13" t="s">
        <v>27</v>
      </c>
      <c r="B34" s="17" t="s">
        <v>31</v>
      </c>
      <c r="C34" s="15"/>
    </row>
    <row r="35" spans="1:3" ht="12.75">
      <c r="A35" s="13" t="s">
        <v>28</v>
      </c>
      <c r="B35" s="14" t="s">
        <v>32</v>
      </c>
      <c r="C35" s="15"/>
    </row>
    <row r="36" spans="1:3" ht="12.75">
      <c r="A36" s="13" t="s">
        <v>29</v>
      </c>
      <c r="B36" s="14" t="s">
        <v>12</v>
      </c>
      <c r="C36" s="15"/>
    </row>
    <row r="37" spans="1:3" ht="25.5">
      <c r="A37" s="13" t="s">
        <v>13</v>
      </c>
      <c r="B37" s="14" t="s">
        <v>14</v>
      </c>
      <c r="C37" s="15"/>
    </row>
    <row r="38" spans="1:3" ht="25.5">
      <c r="A38" s="13" t="s">
        <v>263</v>
      </c>
      <c r="B38" s="28" t="s">
        <v>267</v>
      </c>
      <c r="C38" s="15"/>
    </row>
    <row r="39" spans="1:3" ht="12.75">
      <c r="A39" s="11"/>
      <c r="B39" s="11"/>
      <c r="C39" s="11"/>
    </row>
    <row r="40" spans="1:3" s="18" customFormat="1" ht="15.75" customHeight="1">
      <c r="A40" s="78" t="s">
        <v>297</v>
      </c>
      <c r="B40" s="78"/>
      <c r="C40" s="78"/>
    </row>
    <row r="41" spans="1:3" ht="12.75">
      <c r="A41" s="19" t="s">
        <v>42</v>
      </c>
      <c r="B41" s="19">
        <v>10</v>
      </c>
      <c r="C41" s="19"/>
    </row>
    <row r="42" spans="1:3" ht="15">
      <c r="A42" s="20" t="s">
        <v>0</v>
      </c>
      <c r="B42" s="21" t="s">
        <v>1</v>
      </c>
      <c r="C42" s="22" t="s">
        <v>2</v>
      </c>
    </row>
    <row r="43" spans="1:3" ht="12.75">
      <c r="A43" s="13" t="s">
        <v>33</v>
      </c>
      <c r="B43" s="14" t="s">
        <v>37</v>
      </c>
      <c r="C43" s="12"/>
    </row>
    <row r="44" spans="1:3" ht="12.75">
      <c r="A44" s="13" t="s">
        <v>34</v>
      </c>
      <c r="B44" s="14" t="s">
        <v>38</v>
      </c>
      <c r="C44" s="12"/>
    </row>
    <row r="45" spans="1:3" ht="38.25">
      <c r="A45" s="13" t="s">
        <v>28</v>
      </c>
      <c r="B45" s="17" t="s">
        <v>39</v>
      </c>
      <c r="C45" s="15"/>
    </row>
    <row r="46" spans="1:3" ht="25.5">
      <c r="A46" s="13" t="s">
        <v>7</v>
      </c>
      <c r="B46" s="14" t="s">
        <v>12</v>
      </c>
      <c r="C46" s="15"/>
    </row>
    <row r="47" spans="1:3" ht="12.75">
      <c r="A47" s="13" t="s">
        <v>36</v>
      </c>
      <c r="B47" s="14" t="s">
        <v>40</v>
      </c>
      <c r="C47" s="15"/>
    </row>
    <row r="48" spans="1:3" ht="25.5">
      <c r="A48" s="13" t="s">
        <v>35</v>
      </c>
      <c r="B48" s="14" t="s">
        <v>41</v>
      </c>
      <c r="C48" s="15"/>
    </row>
    <row r="49" spans="1:3" ht="25.5">
      <c r="A49" s="13" t="s">
        <v>13</v>
      </c>
      <c r="B49" s="14" t="s">
        <v>14</v>
      </c>
      <c r="C49" s="15"/>
    </row>
    <row r="50" spans="1:3" ht="25.5">
      <c r="A50" s="13" t="s">
        <v>263</v>
      </c>
      <c r="B50" s="28" t="s">
        <v>267</v>
      </c>
      <c r="C50" s="15"/>
    </row>
    <row r="51" spans="1:3" ht="12.75">
      <c r="A51" s="11"/>
      <c r="B51" s="11"/>
      <c r="C51" s="11"/>
    </row>
  </sheetData>
  <mergeCells count="6">
    <mergeCell ref="A29:C29"/>
    <mergeCell ref="A40:C40"/>
    <mergeCell ref="A2:C2"/>
    <mergeCell ref="A4:C4"/>
    <mergeCell ref="A16:C16"/>
    <mergeCell ref="A3:C3"/>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B0E6A-E484-443E-AC82-BA04DBE78BF0}">
  <dimension ref="A1:C56"/>
  <sheetViews>
    <sheetView workbookViewId="0" topLeftCell="A1">
      <selection activeCell="A2" sqref="A2:C2"/>
    </sheetView>
  </sheetViews>
  <sheetFormatPr defaultColWidth="9.140625" defaultRowHeight="12.75"/>
  <cols>
    <col min="1" max="1" width="21.8515625" style="0" customWidth="1"/>
    <col min="2" max="2" width="31.28125" style="0" customWidth="1"/>
    <col min="3" max="3" width="30.421875" style="0" customWidth="1"/>
  </cols>
  <sheetData>
    <row r="1" spans="1:3" ht="12.75">
      <c r="A1" s="10" t="s">
        <v>302</v>
      </c>
      <c r="B1" s="11"/>
      <c r="C1" s="11"/>
    </row>
    <row r="2" spans="1:3" ht="38.65" customHeight="1">
      <c r="A2" s="79" t="s">
        <v>317</v>
      </c>
      <c r="B2" s="79"/>
      <c r="C2" s="79"/>
    </row>
    <row r="3" spans="1:3" ht="55.5" customHeight="1">
      <c r="A3" s="80" t="s">
        <v>262</v>
      </c>
      <c r="B3" s="80"/>
      <c r="C3" s="80"/>
    </row>
    <row r="4" spans="1:3" ht="15.75">
      <c r="A4" s="81" t="s">
        <v>43</v>
      </c>
      <c r="B4" s="81"/>
      <c r="C4" s="81"/>
    </row>
    <row r="5" spans="1:3" ht="12.75">
      <c r="A5" s="7" t="s">
        <v>42</v>
      </c>
      <c r="B5" s="7">
        <v>10</v>
      </c>
      <c r="C5" s="5"/>
    </row>
    <row r="6" spans="1:3" ht="15">
      <c r="A6" s="8" t="s">
        <v>0</v>
      </c>
      <c r="B6" s="9" t="s">
        <v>1</v>
      </c>
      <c r="C6" s="9" t="s">
        <v>2</v>
      </c>
    </row>
    <row r="7" spans="1:3" ht="12.75">
      <c r="A7" s="1" t="s">
        <v>44</v>
      </c>
      <c r="B7" s="25" t="s">
        <v>89</v>
      </c>
      <c r="C7" s="2"/>
    </row>
    <row r="8" spans="1:3" ht="12.75">
      <c r="A8" s="1" t="s">
        <v>45</v>
      </c>
      <c r="B8" s="25" t="s">
        <v>90</v>
      </c>
      <c r="C8" s="2"/>
    </row>
    <row r="9" spans="1:3" ht="12.75">
      <c r="A9" s="3" t="s">
        <v>46</v>
      </c>
      <c r="B9" s="25" t="s">
        <v>91</v>
      </c>
      <c r="C9" s="2"/>
    </row>
    <row r="10" spans="1:3" ht="12.75">
      <c r="A10" s="1" t="s">
        <v>47</v>
      </c>
      <c r="B10" s="25" t="s">
        <v>11</v>
      </c>
      <c r="C10" s="2"/>
    </row>
    <row r="11" spans="1:3" ht="12.75">
      <c r="A11" s="1" t="s">
        <v>48</v>
      </c>
      <c r="B11" s="25" t="s">
        <v>92</v>
      </c>
      <c r="C11" s="2"/>
    </row>
    <row r="12" spans="1:3" ht="24">
      <c r="A12" s="1" t="s">
        <v>49</v>
      </c>
      <c r="B12" s="25">
        <v>23.2</v>
      </c>
      <c r="C12" s="2"/>
    </row>
    <row r="13" spans="1:3" ht="12.75">
      <c r="A13" s="1" t="s">
        <v>50</v>
      </c>
      <c r="B13" s="25" t="s">
        <v>93</v>
      </c>
      <c r="C13" s="2"/>
    </row>
    <row r="14" spans="1:3" ht="24">
      <c r="A14" s="1" t="s">
        <v>51</v>
      </c>
      <c r="B14" s="25" t="s">
        <v>94</v>
      </c>
      <c r="C14" s="2"/>
    </row>
    <row r="15" spans="1:3" ht="12.75">
      <c r="A15" s="1" t="s">
        <v>52</v>
      </c>
      <c r="B15" s="25" t="s">
        <v>95</v>
      </c>
      <c r="C15" s="2"/>
    </row>
    <row r="16" spans="1:3" ht="24">
      <c r="A16" s="1" t="s">
        <v>53</v>
      </c>
      <c r="B16" s="25" t="s">
        <v>96</v>
      </c>
      <c r="C16" s="2"/>
    </row>
    <row r="17" spans="1:3" ht="36">
      <c r="A17" s="1" t="s">
        <v>54</v>
      </c>
      <c r="B17" s="25" t="s">
        <v>97</v>
      </c>
      <c r="C17" s="2"/>
    </row>
    <row r="18" spans="1:3" ht="24">
      <c r="A18" s="1" t="s">
        <v>55</v>
      </c>
      <c r="B18" s="25" t="s">
        <v>98</v>
      </c>
      <c r="C18" s="2"/>
    </row>
    <row r="19" spans="1:3" ht="12.75">
      <c r="A19" s="1" t="s">
        <v>56</v>
      </c>
      <c r="B19" s="25" t="s">
        <v>99</v>
      </c>
      <c r="C19" s="2"/>
    </row>
    <row r="20" spans="1:3" ht="24">
      <c r="A20" s="1" t="s">
        <v>57</v>
      </c>
      <c r="B20" s="25" t="s">
        <v>100</v>
      </c>
      <c r="C20" s="2"/>
    </row>
    <row r="21" spans="1:3" ht="12.75">
      <c r="A21" s="1" t="s">
        <v>58</v>
      </c>
      <c r="B21" s="25" t="s">
        <v>101</v>
      </c>
      <c r="C21" s="2"/>
    </row>
    <row r="22" spans="1:3" ht="12.75">
      <c r="A22" s="1" t="s">
        <v>59</v>
      </c>
      <c r="B22" s="25" t="s">
        <v>102</v>
      </c>
      <c r="C22" s="2"/>
    </row>
    <row r="23" spans="1:3" ht="36">
      <c r="A23" s="1" t="s">
        <v>60</v>
      </c>
      <c r="B23" s="25" t="s">
        <v>103</v>
      </c>
      <c r="C23" s="2"/>
    </row>
    <row r="24" spans="1:3" ht="12.75">
      <c r="A24" s="1" t="s">
        <v>61</v>
      </c>
      <c r="B24" s="25" t="s">
        <v>104</v>
      </c>
      <c r="C24" s="2"/>
    </row>
    <row r="25" spans="1:3" ht="24">
      <c r="A25" s="1" t="s">
        <v>62</v>
      </c>
      <c r="B25" s="25" t="s">
        <v>105</v>
      </c>
      <c r="C25" s="2"/>
    </row>
    <row r="26" spans="1:3" ht="12.75">
      <c r="A26" s="1" t="s">
        <v>63</v>
      </c>
      <c r="B26" s="25" t="s">
        <v>106</v>
      </c>
      <c r="C26" s="2"/>
    </row>
    <row r="27" spans="1:3" ht="12.75">
      <c r="A27" s="1" t="s">
        <v>64</v>
      </c>
      <c r="B27" s="25">
        <v>5</v>
      </c>
      <c r="C27" s="2"/>
    </row>
    <row r="28" spans="1:3" ht="12.75">
      <c r="A28" s="1" t="s">
        <v>65</v>
      </c>
      <c r="B28" s="25" t="s">
        <v>107</v>
      </c>
      <c r="C28" s="2"/>
    </row>
    <row r="29" spans="1:3" ht="12.75">
      <c r="A29" s="1" t="s">
        <v>66</v>
      </c>
      <c r="B29" s="25" t="s">
        <v>108</v>
      </c>
      <c r="C29" s="2"/>
    </row>
    <row r="30" spans="1:3" ht="12.75">
      <c r="A30" s="1" t="s">
        <v>67</v>
      </c>
      <c r="B30" s="25" t="s">
        <v>24</v>
      </c>
      <c r="C30" s="2"/>
    </row>
    <row r="31" spans="1:3" ht="12.75">
      <c r="A31" s="1" t="s">
        <v>68</v>
      </c>
      <c r="B31" s="25" t="s">
        <v>109</v>
      </c>
      <c r="C31" s="2"/>
    </row>
    <row r="32" spans="1:3" ht="12.75">
      <c r="A32" s="1"/>
      <c r="B32" s="25" t="s">
        <v>110</v>
      </c>
      <c r="C32" s="2"/>
    </row>
    <row r="33" spans="1:3" ht="12.75">
      <c r="A33" s="1"/>
      <c r="B33" s="25" t="s">
        <v>111</v>
      </c>
      <c r="C33" s="2"/>
    </row>
    <row r="34" spans="1:3" ht="12.75">
      <c r="A34" s="1"/>
      <c r="B34" s="25" t="s">
        <v>112</v>
      </c>
      <c r="C34" s="2"/>
    </row>
    <row r="35" spans="1:3" ht="12.75">
      <c r="A35" s="1" t="s">
        <v>69</v>
      </c>
      <c r="B35" s="25" t="s">
        <v>113</v>
      </c>
      <c r="C35" s="2"/>
    </row>
    <row r="36" spans="1:3" ht="12.75">
      <c r="A36" s="1" t="s">
        <v>70</v>
      </c>
      <c r="B36" s="25" t="s">
        <v>114</v>
      </c>
      <c r="C36" s="2"/>
    </row>
    <row r="37" spans="1:3" ht="12.75">
      <c r="A37" s="1" t="s">
        <v>71</v>
      </c>
      <c r="B37" s="25" t="s">
        <v>115</v>
      </c>
      <c r="C37" s="2"/>
    </row>
    <row r="38" spans="1:3" ht="12.75">
      <c r="A38" s="1" t="s">
        <v>72</v>
      </c>
      <c r="B38" s="25" t="s">
        <v>116</v>
      </c>
      <c r="C38" s="2"/>
    </row>
    <row r="39" spans="1:3" ht="12.75">
      <c r="A39" s="1" t="s">
        <v>73</v>
      </c>
      <c r="B39" s="25" t="s">
        <v>117</v>
      </c>
      <c r="C39" s="2"/>
    </row>
    <row r="40" spans="1:3" ht="12.75">
      <c r="A40" s="1" t="s">
        <v>74</v>
      </c>
      <c r="B40" s="25" t="s">
        <v>118</v>
      </c>
      <c r="C40" s="2"/>
    </row>
    <row r="41" spans="1:3" ht="12.75">
      <c r="A41" s="1" t="s">
        <v>133</v>
      </c>
      <c r="B41" s="25" t="s">
        <v>24</v>
      </c>
      <c r="C41" s="2"/>
    </row>
    <row r="42" spans="1:3" ht="12.75">
      <c r="A42" s="1" t="s">
        <v>75</v>
      </c>
      <c r="B42" s="25" t="s">
        <v>119</v>
      </c>
      <c r="C42" s="2"/>
    </row>
    <row r="43" spans="1:3" ht="48">
      <c r="A43" s="1" t="s">
        <v>76</v>
      </c>
      <c r="B43" s="25" t="s">
        <v>120</v>
      </c>
      <c r="C43" s="2"/>
    </row>
    <row r="44" spans="1:3" ht="12.75">
      <c r="A44" s="2" t="s">
        <v>77</v>
      </c>
      <c r="B44" s="25" t="s">
        <v>121</v>
      </c>
      <c r="C44" s="2"/>
    </row>
    <row r="45" spans="1:3" ht="12.75">
      <c r="A45" s="2" t="s">
        <v>78</v>
      </c>
      <c r="B45" s="25" t="s">
        <v>122</v>
      </c>
      <c r="C45" s="2"/>
    </row>
    <row r="46" spans="1:3" ht="12.75">
      <c r="A46" s="4" t="s">
        <v>79</v>
      </c>
      <c r="B46" s="26" t="s">
        <v>123</v>
      </c>
      <c r="C46" s="2"/>
    </row>
    <row r="47" spans="1:3" ht="12.75">
      <c r="A47" s="2"/>
      <c r="B47" s="25" t="s">
        <v>124</v>
      </c>
      <c r="C47" s="2"/>
    </row>
    <row r="48" spans="1:3" ht="12.75">
      <c r="A48" s="2" t="s">
        <v>80</v>
      </c>
      <c r="B48" s="25" t="s">
        <v>125</v>
      </c>
      <c r="C48" s="2"/>
    </row>
    <row r="49" spans="1:3" ht="12.75">
      <c r="A49" s="2" t="s">
        <v>81</v>
      </c>
      <c r="B49" s="25" t="s">
        <v>126</v>
      </c>
      <c r="C49" s="2"/>
    </row>
    <row r="50" spans="1:3" ht="24">
      <c r="A50" s="2" t="s">
        <v>82</v>
      </c>
      <c r="B50" s="25" t="s">
        <v>127</v>
      </c>
      <c r="C50" s="2"/>
    </row>
    <row r="51" spans="1:3" ht="36">
      <c r="A51" s="2" t="s">
        <v>83</v>
      </c>
      <c r="B51" s="25" t="s">
        <v>128</v>
      </c>
      <c r="C51" s="2"/>
    </row>
    <row r="52" spans="1:3" ht="24">
      <c r="A52" s="2" t="s">
        <v>84</v>
      </c>
      <c r="B52" s="25" t="s">
        <v>129</v>
      </c>
      <c r="C52" s="2"/>
    </row>
    <row r="53" spans="1:3" ht="24">
      <c r="A53" s="2" t="s">
        <v>85</v>
      </c>
      <c r="B53" s="25" t="s">
        <v>130</v>
      </c>
      <c r="C53" s="2"/>
    </row>
    <row r="54" spans="1:3" ht="12.75">
      <c r="A54" s="2" t="s">
        <v>86</v>
      </c>
      <c r="B54" s="25" t="s">
        <v>131</v>
      </c>
      <c r="C54" s="2"/>
    </row>
    <row r="55" spans="1:3" ht="24">
      <c r="A55" s="2" t="s">
        <v>87</v>
      </c>
      <c r="B55" s="25" t="s">
        <v>24</v>
      </c>
      <c r="C55" s="2"/>
    </row>
    <row r="56" spans="1:3" ht="12.75">
      <c r="A56" s="2" t="s">
        <v>88</v>
      </c>
      <c r="B56" s="25" t="s">
        <v>132</v>
      </c>
      <c r="C56" s="2"/>
    </row>
  </sheetData>
  <mergeCells count="3">
    <mergeCell ref="A2:C2"/>
    <mergeCell ref="A4:C4"/>
    <mergeCell ref="A3:C3"/>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DAC53-E87B-4422-A373-C6AEAECADA42}">
  <dimension ref="A1:C72"/>
  <sheetViews>
    <sheetView workbookViewId="0" topLeftCell="A1">
      <selection activeCell="A4" sqref="A4"/>
    </sheetView>
  </sheetViews>
  <sheetFormatPr defaultColWidth="9.140625" defaultRowHeight="12.75"/>
  <cols>
    <col min="1" max="1" width="27.140625" style="0" customWidth="1"/>
    <col min="2" max="2" width="27.00390625" style="0" customWidth="1"/>
    <col min="3" max="3" width="33.7109375" style="0" customWidth="1"/>
  </cols>
  <sheetData>
    <row r="1" spans="1:3" ht="12.75">
      <c r="A1" s="10" t="s">
        <v>302</v>
      </c>
      <c r="B1" s="11"/>
      <c r="C1" s="11"/>
    </row>
    <row r="2" spans="1:3" ht="43.7" customHeight="1">
      <c r="A2" s="79" t="s">
        <v>317</v>
      </c>
      <c r="B2" s="79"/>
      <c r="C2" s="79"/>
    </row>
    <row r="3" spans="1:3" ht="55.5" customHeight="1">
      <c r="A3" s="80" t="s">
        <v>262</v>
      </c>
      <c r="B3" s="80"/>
      <c r="C3" s="80"/>
    </row>
    <row r="4" spans="1:3" ht="55.5" customHeight="1">
      <c r="A4" s="59" t="s">
        <v>321</v>
      </c>
      <c r="B4" s="58"/>
      <c r="C4" s="58"/>
    </row>
    <row r="5" spans="1:3" ht="15.75">
      <c r="A5" s="81" t="s">
        <v>154</v>
      </c>
      <c r="B5" s="81"/>
      <c r="C5" s="81"/>
    </row>
    <row r="6" spans="1:3" ht="12.75">
      <c r="A6" s="7" t="s">
        <v>42</v>
      </c>
      <c r="B6" s="7">
        <v>1</v>
      </c>
      <c r="C6" s="5"/>
    </row>
    <row r="7" spans="1:3" ht="15">
      <c r="A7" s="23" t="s">
        <v>0</v>
      </c>
      <c r="B7" s="24" t="s">
        <v>1</v>
      </c>
      <c r="C7" s="24" t="s">
        <v>2</v>
      </c>
    </row>
    <row r="8" spans="1:3" ht="24">
      <c r="A8" s="1" t="s">
        <v>134</v>
      </c>
      <c r="B8" s="2" t="s">
        <v>136</v>
      </c>
      <c r="C8" s="2"/>
    </row>
    <row r="9" spans="1:3" ht="24">
      <c r="A9" s="1" t="s">
        <v>135</v>
      </c>
      <c r="B9" s="2" t="s">
        <v>136</v>
      </c>
      <c r="C9" s="2"/>
    </row>
    <row r="10" spans="1:3" ht="24">
      <c r="A10" s="1" t="s">
        <v>152</v>
      </c>
      <c r="B10" s="2" t="s">
        <v>153</v>
      </c>
      <c r="C10" s="2"/>
    </row>
    <row r="11" spans="1:3" ht="12.75">
      <c r="A11" s="3" t="s">
        <v>137</v>
      </c>
      <c r="B11" s="2" t="s">
        <v>259</v>
      </c>
      <c r="C11" s="2"/>
    </row>
    <row r="12" spans="1:3" ht="12.75">
      <c r="A12" s="3" t="s">
        <v>147</v>
      </c>
      <c r="B12" s="2" t="s">
        <v>24</v>
      </c>
      <c r="C12" s="2"/>
    </row>
    <row r="13" spans="1:3" ht="24">
      <c r="A13" s="3" t="s">
        <v>149</v>
      </c>
      <c r="B13" s="2" t="s">
        <v>148</v>
      </c>
      <c r="C13" s="2"/>
    </row>
    <row r="14" spans="1:3" ht="12.75">
      <c r="A14" s="3" t="s">
        <v>145</v>
      </c>
      <c r="B14" s="2" t="s">
        <v>24</v>
      </c>
      <c r="C14" s="2"/>
    </row>
    <row r="15" spans="1:3" ht="12.75">
      <c r="A15" s="1" t="s">
        <v>138</v>
      </c>
      <c r="B15" s="2" t="s">
        <v>140</v>
      </c>
      <c r="C15" s="2"/>
    </row>
    <row r="16" spans="1:3" ht="12.75">
      <c r="A16" s="1" t="s">
        <v>141</v>
      </c>
      <c r="B16" s="2" t="s">
        <v>142</v>
      </c>
      <c r="C16" s="2"/>
    </row>
    <row r="17" spans="1:3" ht="12.75">
      <c r="A17" s="1" t="s">
        <v>143</v>
      </c>
      <c r="B17" s="2" t="s">
        <v>144</v>
      </c>
      <c r="C17" s="2"/>
    </row>
    <row r="19" spans="1:3" ht="15.75">
      <c r="A19" s="81" t="s">
        <v>155</v>
      </c>
      <c r="B19" s="81"/>
      <c r="C19" s="81"/>
    </row>
    <row r="20" spans="1:3" ht="12.75">
      <c r="A20" s="7" t="s">
        <v>42</v>
      </c>
      <c r="B20" s="7">
        <v>32</v>
      </c>
      <c r="C20" s="5"/>
    </row>
    <row r="21" spans="1:3" ht="15">
      <c r="A21" s="23" t="s">
        <v>0</v>
      </c>
      <c r="B21" s="24" t="s">
        <v>1</v>
      </c>
      <c r="C21" s="24" t="s">
        <v>2</v>
      </c>
    </row>
    <row r="22" spans="1:3" ht="24">
      <c r="A22" s="1" t="s">
        <v>134</v>
      </c>
      <c r="B22" s="2" t="s">
        <v>151</v>
      </c>
      <c r="C22" s="2"/>
    </row>
    <row r="23" spans="1:3" ht="24">
      <c r="A23" s="1" t="s">
        <v>135</v>
      </c>
      <c r="B23" s="2" t="s">
        <v>150</v>
      </c>
      <c r="C23" s="2"/>
    </row>
    <row r="24" spans="1:3" ht="24">
      <c r="A24" s="1" t="s">
        <v>152</v>
      </c>
      <c r="B24" s="2" t="s">
        <v>153</v>
      </c>
      <c r="C24" s="2"/>
    </row>
    <row r="25" spans="1:3" ht="12.75">
      <c r="A25" s="3" t="s">
        <v>137</v>
      </c>
      <c r="B25" s="2" t="s">
        <v>259</v>
      </c>
      <c r="C25" s="2"/>
    </row>
    <row r="26" spans="1:3" ht="24">
      <c r="A26" s="3" t="s">
        <v>309</v>
      </c>
      <c r="B26" s="2" t="s">
        <v>24</v>
      </c>
      <c r="C26" s="2"/>
    </row>
    <row r="27" spans="1:3" ht="24">
      <c r="A27" s="67" t="s">
        <v>310</v>
      </c>
      <c r="B27" s="68" t="s">
        <v>148</v>
      </c>
      <c r="C27" s="2"/>
    </row>
    <row r="28" spans="1:3" ht="12.75">
      <c r="A28" s="67" t="s">
        <v>145</v>
      </c>
      <c r="B28" s="68" t="s">
        <v>24</v>
      </c>
      <c r="C28" s="2"/>
    </row>
    <row r="29" spans="1:3" ht="12.75">
      <c r="A29" s="69" t="s">
        <v>138</v>
      </c>
      <c r="B29" s="68" t="s">
        <v>140</v>
      </c>
      <c r="C29" s="2"/>
    </row>
    <row r="30" spans="1:3" ht="12.75">
      <c r="A30" s="69" t="s">
        <v>141</v>
      </c>
      <c r="B30" s="68" t="s">
        <v>142</v>
      </c>
      <c r="C30" s="2"/>
    </row>
    <row r="31" spans="1:3" ht="12.75">
      <c r="A31" s="69" t="s">
        <v>143</v>
      </c>
      <c r="B31" s="68" t="s">
        <v>144</v>
      </c>
      <c r="C31" s="2"/>
    </row>
    <row r="32" spans="1:2" ht="12.75">
      <c r="A32" s="70" t="s">
        <v>308</v>
      </c>
      <c r="B32" s="71" t="s">
        <v>24</v>
      </c>
    </row>
    <row r="33" spans="1:2" ht="12.75">
      <c r="A33" s="64"/>
      <c r="B33" s="64"/>
    </row>
    <row r="34" spans="1:3" ht="15.75">
      <c r="A34" s="81" t="s">
        <v>157</v>
      </c>
      <c r="B34" s="81"/>
      <c r="C34" s="81"/>
    </row>
    <row r="35" spans="1:3" ht="12.75">
      <c r="A35" s="7" t="s">
        <v>42</v>
      </c>
      <c r="B35" s="7">
        <v>16</v>
      </c>
      <c r="C35" s="5"/>
    </row>
    <row r="36" spans="1:3" ht="15">
      <c r="A36" s="23" t="s">
        <v>0</v>
      </c>
      <c r="B36" s="24" t="s">
        <v>1</v>
      </c>
      <c r="C36" s="24" t="s">
        <v>2</v>
      </c>
    </row>
    <row r="37" spans="1:3" ht="24">
      <c r="A37" s="1" t="s">
        <v>134</v>
      </c>
      <c r="B37" s="2" t="s">
        <v>151</v>
      </c>
      <c r="C37" s="2"/>
    </row>
    <row r="38" spans="1:3" ht="24">
      <c r="A38" s="1" t="s">
        <v>135</v>
      </c>
      <c r="B38" s="2" t="s">
        <v>150</v>
      </c>
      <c r="C38" s="2"/>
    </row>
    <row r="39" spans="1:3" ht="24">
      <c r="A39" s="1" t="s">
        <v>152</v>
      </c>
      <c r="B39" s="2" t="s">
        <v>153</v>
      </c>
      <c r="C39" s="2"/>
    </row>
    <row r="40" spans="1:3" ht="12.75">
      <c r="A40" s="67" t="s">
        <v>137</v>
      </c>
      <c r="B40" s="2" t="s">
        <v>259</v>
      </c>
      <c r="C40" s="2"/>
    </row>
    <row r="41" spans="1:3" ht="12.75">
      <c r="A41" s="67" t="s">
        <v>147</v>
      </c>
      <c r="B41" s="2" t="s">
        <v>24</v>
      </c>
      <c r="C41" s="2"/>
    </row>
    <row r="42" spans="1:3" ht="24">
      <c r="A42" s="67" t="s">
        <v>310</v>
      </c>
      <c r="B42" s="2" t="s">
        <v>156</v>
      </c>
      <c r="C42" s="2"/>
    </row>
    <row r="43" spans="1:3" ht="12.75">
      <c r="A43" s="67" t="s">
        <v>146</v>
      </c>
      <c r="B43" s="2" t="s">
        <v>24</v>
      </c>
      <c r="C43" s="2"/>
    </row>
    <row r="44" spans="1:3" ht="12.75">
      <c r="A44" s="3" t="s">
        <v>145</v>
      </c>
      <c r="B44" s="2" t="s">
        <v>24</v>
      </c>
      <c r="C44" s="2"/>
    </row>
    <row r="45" spans="1:3" ht="12.75">
      <c r="A45" s="1" t="s">
        <v>138</v>
      </c>
      <c r="B45" s="2" t="s">
        <v>140</v>
      </c>
      <c r="C45" s="2"/>
    </row>
    <row r="46" spans="1:3" ht="12.75">
      <c r="A46" s="1" t="s">
        <v>141</v>
      </c>
      <c r="B46" s="2" t="s">
        <v>142</v>
      </c>
      <c r="C46" s="2"/>
    </row>
    <row r="47" spans="1:3" ht="12.75">
      <c r="A47" s="1" t="s">
        <v>143</v>
      </c>
      <c r="B47" s="2" t="s">
        <v>144</v>
      </c>
      <c r="C47" s="2"/>
    </row>
    <row r="49" spans="1:3" ht="15.75">
      <c r="A49" s="81" t="s">
        <v>158</v>
      </c>
      <c r="B49" s="81"/>
      <c r="C49" s="81"/>
    </row>
    <row r="50" spans="1:3" ht="12.75">
      <c r="A50" s="7" t="s">
        <v>42</v>
      </c>
      <c r="B50" s="7">
        <v>9</v>
      </c>
      <c r="C50" s="5"/>
    </row>
    <row r="51" spans="1:3" ht="15">
      <c r="A51" s="23" t="s">
        <v>0</v>
      </c>
      <c r="B51" s="24" t="s">
        <v>1</v>
      </c>
      <c r="C51" s="24" t="s">
        <v>2</v>
      </c>
    </row>
    <row r="52" spans="1:3" ht="24">
      <c r="A52" s="1" t="s">
        <v>159</v>
      </c>
      <c r="B52" s="2" t="s">
        <v>150</v>
      </c>
      <c r="C52" s="2"/>
    </row>
    <row r="53" spans="1:3" ht="24">
      <c r="A53" s="1" t="s">
        <v>160</v>
      </c>
      <c r="B53" s="2" t="s">
        <v>162</v>
      </c>
      <c r="C53" s="2"/>
    </row>
    <row r="54" spans="1:3" ht="24">
      <c r="A54" s="1" t="s">
        <v>161</v>
      </c>
      <c r="B54" s="2" t="s">
        <v>169</v>
      </c>
      <c r="C54" s="2"/>
    </row>
    <row r="55" spans="1:3" ht="12.75">
      <c r="A55" s="3" t="s">
        <v>137</v>
      </c>
      <c r="B55" s="2" t="s">
        <v>259</v>
      </c>
      <c r="C55" s="2"/>
    </row>
    <row r="56" spans="1:3" ht="12.75">
      <c r="A56" s="3" t="s">
        <v>166</v>
      </c>
      <c r="B56" s="2" t="s">
        <v>167</v>
      </c>
      <c r="C56" s="2"/>
    </row>
    <row r="57" spans="1:3" ht="12.75">
      <c r="A57" s="1" t="s">
        <v>163</v>
      </c>
      <c r="B57" s="2" t="s">
        <v>139</v>
      </c>
      <c r="C57" s="2"/>
    </row>
    <row r="58" spans="1:3" ht="12.75">
      <c r="A58" s="1" t="s">
        <v>141</v>
      </c>
      <c r="B58" s="2" t="s">
        <v>142</v>
      </c>
      <c r="C58" s="2"/>
    </row>
    <row r="59" spans="1:3" ht="12.75">
      <c r="A59" s="1" t="s">
        <v>164</v>
      </c>
      <c r="B59" s="2" t="s">
        <v>165</v>
      </c>
      <c r="C59" s="2"/>
    </row>
    <row r="61" spans="1:3" ht="15.75">
      <c r="A61" s="81" t="s">
        <v>307</v>
      </c>
      <c r="B61" s="81"/>
      <c r="C61" s="81"/>
    </row>
    <row r="62" spans="1:3" ht="12.75">
      <c r="A62" s="7" t="s">
        <v>42</v>
      </c>
      <c r="B62" s="7">
        <v>1</v>
      </c>
      <c r="C62" s="5"/>
    </row>
    <row r="63" spans="1:3" ht="15">
      <c r="A63" s="23" t="s">
        <v>0</v>
      </c>
      <c r="B63" s="24" t="s">
        <v>1</v>
      </c>
      <c r="C63" s="24" t="s">
        <v>2</v>
      </c>
    </row>
    <row r="64" spans="1:3" ht="24">
      <c r="A64" s="1" t="s">
        <v>159</v>
      </c>
      <c r="B64" s="2" t="s">
        <v>168</v>
      </c>
      <c r="C64" s="2"/>
    </row>
    <row r="65" spans="1:3" ht="24">
      <c r="A65" s="1" t="s">
        <v>160</v>
      </c>
      <c r="B65" s="2" t="s">
        <v>151</v>
      </c>
      <c r="C65" s="2"/>
    </row>
    <row r="66" spans="1:3" ht="24">
      <c r="A66" s="1" t="s">
        <v>161</v>
      </c>
      <c r="B66" s="2" t="s">
        <v>169</v>
      </c>
      <c r="C66" s="2"/>
    </row>
    <row r="67" spans="1:3" ht="12.75">
      <c r="A67" s="3" t="s">
        <v>137</v>
      </c>
      <c r="B67" s="2" t="s">
        <v>259</v>
      </c>
      <c r="C67" s="2"/>
    </row>
    <row r="68" spans="1:3" ht="36">
      <c r="A68" s="67" t="s">
        <v>311</v>
      </c>
      <c r="B68" s="2" t="s">
        <v>24</v>
      </c>
      <c r="C68" s="2"/>
    </row>
    <row r="69" spans="1:3" ht="12.75">
      <c r="A69" s="3" t="s">
        <v>170</v>
      </c>
      <c r="B69" s="2" t="s">
        <v>24</v>
      </c>
      <c r="C69" s="2"/>
    </row>
    <row r="70" spans="1:3" ht="12.75">
      <c r="A70" s="1" t="s">
        <v>163</v>
      </c>
      <c r="B70" s="2" t="s">
        <v>139</v>
      </c>
      <c r="C70" s="2"/>
    </row>
    <row r="71" spans="1:3" ht="12.75">
      <c r="A71" s="1" t="s">
        <v>141</v>
      </c>
      <c r="B71" s="2" t="s">
        <v>142</v>
      </c>
      <c r="C71" s="2"/>
    </row>
    <row r="72" spans="1:3" ht="12.75">
      <c r="A72" s="1" t="s">
        <v>164</v>
      </c>
      <c r="B72" s="2" t="s">
        <v>165</v>
      </c>
      <c r="C72" s="2"/>
    </row>
  </sheetData>
  <mergeCells count="7">
    <mergeCell ref="A49:C49"/>
    <mergeCell ref="A61:C61"/>
    <mergeCell ref="A34:C34"/>
    <mergeCell ref="A2:C2"/>
    <mergeCell ref="A5:C5"/>
    <mergeCell ref="A19:C19"/>
    <mergeCell ref="A3:C3"/>
  </mergeCells>
  <printOptions/>
  <pageMargins left="0.7" right="0.7" top="0.787401575" bottom="0.787401575" header="0.3" footer="0.3"/>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F49CF-C2B7-42AC-9DC1-4B3410C56931}">
  <dimension ref="A1:C60"/>
  <sheetViews>
    <sheetView tabSelected="1" workbookViewId="0" topLeftCell="A31">
      <selection activeCell="A12" sqref="A12:B12"/>
    </sheetView>
  </sheetViews>
  <sheetFormatPr defaultColWidth="9.140625" defaultRowHeight="12.75"/>
  <cols>
    <col min="1" max="1" width="39.28125" style="0" customWidth="1"/>
    <col min="2" max="2" width="32.28125" style="0" customWidth="1"/>
    <col min="3" max="3" width="32.421875" style="0" customWidth="1"/>
  </cols>
  <sheetData>
    <row r="1" spans="1:3" ht="12.75">
      <c r="A1" s="10" t="s">
        <v>302</v>
      </c>
      <c r="B1" s="11"/>
      <c r="C1" s="11"/>
    </row>
    <row r="2" spans="1:3" ht="33" customHeight="1">
      <c r="A2" s="79" t="s">
        <v>317</v>
      </c>
      <c r="B2" s="79"/>
      <c r="C2" s="79"/>
    </row>
    <row r="3" spans="1:3" ht="55.5" customHeight="1">
      <c r="A3" s="80" t="s">
        <v>262</v>
      </c>
      <c r="B3" s="80"/>
      <c r="C3" s="80"/>
    </row>
    <row r="4" spans="1:3" ht="15.75">
      <c r="A4" s="81" t="s">
        <v>182</v>
      </c>
      <c r="B4" s="81"/>
      <c r="C4" s="81"/>
    </row>
    <row r="5" spans="1:3" ht="12.75">
      <c r="A5" s="7" t="s">
        <v>42</v>
      </c>
      <c r="B5" s="7">
        <v>3</v>
      </c>
      <c r="C5" s="5"/>
    </row>
    <row r="6" spans="1:3" ht="15">
      <c r="A6" s="23" t="s">
        <v>0</v>
      </c>
      <c r="B6" s="24" t="s">
        <v>1</v>
      </c>
      <c r="C6" s="24" t="s">
        <v>2</v>
      </c>
    </row>
    <row r="7" spans="1:3" ht="12.75">
      <c r="A7" s="1" t="s">
        <v>171</v>
      </c>
      <c r="B7" s="2" t="s">
        <v>24</v>
      </c>
      <c r="C7" s="2"/>
    </row>
    <row r="8" spans="1:3" ht="12.75">
      <c r="A8" s="1" t="s">
        <v>172</v>
      </c>
      <c r="B8" s="2" t="s">
        <v>173</v>
      </c>
      <c r="C8" s="2"/>
    </row>
    <row r="9" spans="1:3" ht="12.75">
      <c r="A9" s="1" t="s">
        <v>174</v>
      </c>
      <c r="B9" s="2" t="s">
        <v>175</v>
      </c>
      <c r="C9" s="2"/>
    </row>
    <row r="10" spans="1:3" ht="24">
      <c r="A10" s="3" t="s">
        <v>181</v>
      </c>
      <c r="B10" s="2" t="s">
        <v>24</v>
      </c>
      <c r="C10" s="2"/>
    </row>
    <row r="11" spans="1:3" ht="12.75">
      <c r="A11" s="3" t="s">
        <v>176</v>
      </c>
      <c r="B11" s="2" t="s">
        <v>24</v>
      </c>
      <c r="C11" s="2"/>
    </row>
    <row r="12" spans="1:3" ht="12.75">
      <c r="A12" s="3" t="s">
        <v>313</v>
      </c>
      <c r="B12" s="2" t="s">
        <v>314</v>
      </c>
      <c r="C12" s="2"/>
    </row>
    <row r="13" spans="1:3" ht="12.75">
      <c r="A13" s="3" t="s">
        <v>326</v>
      </c>
      <c r="B13" s="2" t="s">
        <v>24</v>
      </c>
      <c r="C13" s="2"/>
    </row>
    <row r="14" spans="1:3" ht="12.75">
      <c r="A14" s="3" t="s">
        <v>183</v>
      </c>
      <c r="B14" s="2" t="s">
        <v>184</v>
      </c>
      <c r="C14" s="2"/>
    </row>
    <row r="15" spans="1:3" ht="12.75">
      <c r="A15" s="3" t="s">
        <v>185</v>
      </c>
      <c r="B15" s="2" t="s">
        <v>186</v>
      </c>
      <c r="C15" s="2"/>
    </row>
    <row r="16" spans="1:3" ht="12.75">
      <c r="A16" s="3" t="s">
        <v>187</v>
      </c>
      <c r="B16" s="2" t="s">
        <v>188</v>
      </c>
      <c r="C16" s="2"/>
    </row>
    <row r="17" spans="1:3" ht="12.75">
      <c r="A17" s="3" t="s">
        <v>189</v>
      </c>
      <c r="B17" s="2" t="s">
        <v>190</v>
      </c>
      <c r="C17" s="2"/>
    </row>
    <row r="18" spans="1:3" ht="24">
      <c r="A18" s="3" t="s">
        <v>191</v>
      </c>
      <c r="B18" s="2" t="s">
        <v>192</v>
      </c>
      <c r="C18" s="2"/>
    </row>
    <row r="19" spans="1:3" ht="12.75">
      <c r="A19" s="3" t="s">
        <v>193</v>
      </c>
      <c r="B19" s="2" t="s">
        <v>316</v>
      </c>
      <c r="C19" s="2"/>
    </row>
    <row r="20" spans="1:3" ht="12.75">
      <c r="A20" s="3" t="s">
        <v>177</v>
      </c>
      <c r="B20" s="2" t="s">
        <v>178</v>
      </c>
      <c r="C20" s="2"/>
    </row>
    <row r="21" spans="1:3" ht="168">
      <c r="A21" s="3" t="s">
        <v>264</v>
      </c>
      <c r="B21" s="2" t="s">
        <v>265</v>
      </c>
      <c r="C21" s="2"/>
    </row>
    <row r="22" spans="1:3" ht="24">
      <c r="A22" s="3" t="s">
        <v>266</v>
      </c>
      <c r="B22" s="2" t="s">
        <v>274</v>
      </c>
      <c r="C22" s="2"/>
    </row>
    <row r="24" spans="1:3" ht="15.75">
      <c r="A24" s="81" t="s">
        <v>179</v>
      </c>
      <c r="B24" s="81"/>
      <c r="C24" s="81"/>
    </row>
    <row r="25" spans="1:3" ht="12.75">
      <c r="A25" s="7" t="s">
        <v>42</v>
      </c>
      <c r="B25" s="7">
        <v>1</v>
      </c>
      <c r="C25" s="5"/>
    </row>
    <row r="26" spans="1:3" ht="15">
      <c r="A26" s="23" t="s">
        <v>0</v>
      </c>
      <c r="B26" s="24" t="s">
        <v>1</v>
      </c>
      <c r="C26" s="24" t="s">
        <v>2</v>
      </c>
    </row>
    <row r="27" spans="1:3" ht="12.75">
      <c r="A27" s="1" t="s">
        <v>171</v>
      </c>
      <c r="B27" s="2" t="s">
        <v>24</v>
      </c>
      <c r="C27" s="2"/>
    </row>
    <row r="28" spans="1:3" ht="12.75">
      <c r="A28" s="1" t="s">
        <v>172</v>
      </c>
      <c r="B28" s="2" t="s">
        <v>180</v>
      </c>
      <c r="C28" s="2"/>
    </row>
    <row r="29" spans="1:3" ht="12.75">
      <c r="A29" s="1" t="s">
        <v>174</v>
      </c>
      <c r="B29" s="2" t="s">
        <v>175</v>
      </c>
      <c r="C29" s="2"/>
    </row>
    <row r="30" spans="1:3" ht="24">
      <c r="A30" s="3" t="s">
        <v>181</v>
      </c>
      <c r="B30" s="2" t="s">
        <v>24</v>
      </c>
      <c r="C30" s="2"/>
    </row>
    <row r="31" spans="1:3" ht="12.75">
      <c r="A31" s="3" t="s">
        <v>176</v>
      </c>
      <c r="B31" s="2" t="s">
        <v>24</v>
      </c>
      <c r="C31" s="2"/>
    </row>
    <row r="32" spans="1:3" ht="12.75">
      <c r="A32" s="3" t="s">
        <v>326</v>
      </c>
      <c r="B32" s="2" t="s">
        <v>24</v>
      </c>
      <c r="C32" s="2"/>
    </row>
    <row r="33" spans="1:3" ht="12.75">
      <c r="A33" s="3" t="s">
        <v>313</v>
      </c>
      <c r="B33" s="2" t="s">
        <v>314</v>
      </c>
      <c r="C33" s="2"/>
    </row>
    <row r="34" spans="1:3" ht="12.75">
      <c r="A34" s="3" t="s">
        <v>177</v>
      </c>
      <c r="B34" s="2" t="s">
        <v>178</v>
      </c>
      <c r="C34" s="2"/>
    </row>
    <row r="35" spans="1:3" ht="168">
      <c r="A35" s="3" t="s">
        <v>264</v>
      </c>
      <c r="B35" s="2" t="s">
        <v>265</v>
      </c>
      <c r="C35" s="2"/>
    </row>
    <row r="36" spans="1:3" ht="24">
      <c r="A36" s="3" t="s">
        <v>266</v>
      </c>
      <c r="B36" s="2" t="s">
        <v>275</v>
      </c>
      <c r="C36" s="2"/>
    </row>
    <row r="38" spans="1:3" ht="15.75">
      <c r="A38" s="81" t="s">
        <v>194</v>
      </c>
      <c r="B38" s="81"/>
      <c r="C38" s="81"/>
    </row>
    <row r="39" spans="1:3" ht="12.75">
      <c r="A39" s="7" t="s">
        <v>42</v>
      </c>
      <c r="B39" s="7">
        <v>3</v>
      </c>
      <c r="C39" s="5"/>
    </row>
    <row r="40" spans="1:3" ht="15">
      <c r="A40" s="23" t="s">
        <v>0</v>
      </c>
      <c r="B40" s="24" t="s">
        <v>1</v>
      </c>
      <c r="C40" s="24" t="s">
        <v>2</v>
      </c>
    </row>
    <row r="41" spans="1:3" ht="12.75">
      <c r="A41" s="1" t="s">
        <v>195</v>
      </c>
      <c r="B41" s="2" t="s">
        <v>196</v>
      </c>
      <c r="C41" s="2"/>
    </row>
    <row r="42" spans="1:3" ht="12.75">
      <c r="A42" s="1" t="s">
        <v>197</v>
      </c>
      <c r="B42" s="2" t="s">
        <v>315</v>
      </c>
      <c r="C42" s="2"/>
    </row>
    <row r="43" spans="1:3" ht="12.75">
      <c r="A43" s="1" t="s">
        <v>198</v>
      </c>
      <c r="B43" s="2" t="s">
        <v>199</v>
      </c>
      <c r="C43" s="2"/>
    </row>
    <row r="44" spans="1:3" ht="12.75">
      <c r="A44" s="3" t="s">
        <v>200</v>
      </c>
      <c r="B44" s="2" t="s">
        <v>201</v>
      </c>
      <c r="C44" s="2"/>
    </row>
    <row r="45" spans="1:3" ht="12.75">
      <c r="A45" s="3" t="s">
        <v>202</v>
      </c>
      <c r="B45" s="2" t="s">
        <v>203</v>
      </c>
      <c r="C45" s="2"/>
    </row>
    <row r="46" spans="1:3" ht="12.75">
      <c r="A46" s="3" t="s">
        <v>204</v>
      </c>
      <c r="B46" s="2" t="s">
        <v>205</v>
      </c>
      <c r="C46" s="2"/>
    </row>
    <row r="47" spans="1:3" ht="12.75">
      <c r="A47" s="3" t="s">
        <v>177</v>
      </c>
      <c r="B47" s="2" t="s">
        <v>178</v>
      </c>
      <c r="C47" s="2"/>
    </row>
    <row r="48" spans="1:3" ht="84">
      <c r="A48" s="3" t="s">
        <v>266</v>
      </c>
      <c r="B48" s="2" t="s">
        <v>312</v>
      </c>
      <c r="C48" s="2"/>
    </row>
    <row r="50" spans="1:3" ht="15.75">
      <c r="A50" s="81" t="s">
        <v>206</v>
      </c>
      <c r="B50" s="81"/>
      <c r="C50" s="81"/>
    </row>
    <row r="51" spans="1:3" ht="12.75">
      <c r="A51" s="7" t="s">
        <v>42</v>
      </c>
      <c r="B51" s="7">
        <v>1</v>
      </c>
      <c r="C51" s="5"/>
    </row>
    <row r="52" spans="1:3" ht="15">
      <c r="A52" s="23" t="s">
        <v>0</v>
      </c>
      <c r="B52" s="24" t="s">
        <v>1</v>
      </c>
      <c r="C52" s="24" t="s">
        <v>2</v>
      </c>
    </row>
    <row r="53" spans="1:3" ht="12.75">
      <c r="A53" s="1" t="s">
        <v>195</v>
      </c>
      <c r="B53" s="2" t="s">
        <v>207</v>
      </c>
      <c r="C53" s="2"/>
    </row>
    <row r="54" spans="1:3" ht="12.75">
      <c r="A54" s="1" t="s">
        <v>197</v>
      </c>
      <c r="B54" s="2" t="s">
        <v>315</v>
      </c>
      <c r="C54" s="2"/>
    </row>
    <row r="55" spans="1:3" ht="12.75">
      <c r="A55" s="1" t="s">
        <v>198</v>
      </c>
      <c r="B55" s="2" t="s">
        <v>199</v>
      </c>
      <c r="C55" s="2"/>
    </row>
    <row r="56" spans="1:3" ht="12.75">
      <c r="A56" s="3" t="s">
        <v>200</v>
      </c>
      <c r="B56" s="68" t="s">
        <v>201</v>
      </c>
      <c r="C56" s="2"/>
    </row>
    <row r="57" spans="1:3" ht="12.75">
      <c r="A57" s="3" t="s">
        <v>202</v>
      </c>
      <c r="B57" s="2" t="s">
        <v>203</v>
      </c>
      <c r="C57" s="2"/>
    </row>
    <row r="58" spans="1:3" ht="12.75">
      <c r="A58" s="3" t="s">
        <v>204</v>
      </c>
      <c r="B58" s="2" t="s">
        <v>205</v>
      </c>
      <c r="C58" s="2"/>
    </row>
    <row r="59" spans="1:3" ht="12.75">
      <c r="A59" s="3" t="s">
        <v>177</v>
      </c>
      <c r="B59" s="2" t="s">
        <v>178</v>
      </c>
      <c r="C59" s="2"/>
    </row>
    <row r="60" spans="1:3" ht="84">
      <c r="A60" s="3" t="s">
        <v>266</v>
      </c>
      <c r="B60" s="2" t="s">
        <v>312</v>
      </c>
      <c r="C60" s="2"/>
    </row>
  </sheetData>
  <mergeCells count="6">
    <mergeCell ref="A50:C50"/>
    <mergeCell ref="A2:C2"/>
    <mergeCell ref="A4:C4"/>
    <mergeCell ref="A24:C24"/>
    <mergeCell ref="A3:C3"/>
    <mergeCell ref="A38:C38"/>
  </mergeCells>
  <printOptions/>
  <pageMargins left="0.7" right="0.7" top="0.787401575" bottom="0.787401575" header="0.3" footer="0.3"/>
  <pageSetup horizontalDpi="600" verticalDpi="600" orientation="portrait" paperSize="9" scale="85" r:id="rId1"/>
  <rowBreaks count="1" manualBreakCount="1">
    <brk id="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861E4-ED3B-4F3E-8BA0-1D6DA5A82200}">
  <dimension ref="A1:C18"/>
  <sheetViews>
    <sheetView workbookViewId="0" topLeftCell="A1">
      <selection activeCell="A2" sqref="A2:C2"/>
    </sheetView>
  </sheetViews>
  <sheetFormatPr defaultColWidth="9.140625" defaultRowHeight="12.75"/>
  <cols>
    <col min="1" max="1" width="31.57421875" style="0" customWidth="1"/>
    <col min="2" max="2" width="42.28125" style="0" customWidth="1"/>
    <col min="3" max="3" width="40.57421875" style="0" customWidth="1"/>
  </cols>
  <sheetData>
    <row r="1" spans="1:3" ht="12.75">
      <c r="A1" s="10" t="s">
        <v>302</v>
      </c>
      <c r="B1" s="11"/>
      <c r="C1" s="11"/>
    </row>
    <row r="2" spans="1:3" ht="30.75" customHeight="1">
      <c r="A2" s="79" t="s">
        <v>317</v>
      </c>
      <c r="B2" s="79"/>
      <c r="C2" s="79"/>
    </row>
    <row r="3" spans="1:3" ht="55.5" customHeight="1">
      <c r="A3" s="80" t="s">
        <v>262</v>
      </c>
      <c r="B3" s="80"/>
      <c r="C3" s="80"/>
    </row>
    <row r="4" spans="1:3" ht="15.75">
      <c r="A4" s="81" t="s">
        <v>260</v>
      </c>
      <c r="B4" s="81"/>
      <c r="C4" s="81"/>
    </row>
    <row r="5" spans="1:3" ht="12.75">
      <c r="A5" s="7" t="s">
        <v>42</v>
      </c>
      <c r="B5" s="7">
        <v>33</v>
      </c>
      <c r="C5" s="5"/>
    </row>
    <row r="6" spans="1:3" ht="15">
      <c r="A6" s="8" t="s">
        <v>0</v>
      </c>
      <c r="B6" s="9" t="s">
        <v>1</v>
      </c>
      <c r="C6" s="9" t="s">
        <v>2</v>
      </c>
    </row>
    <row r="7" spans="1:3" ht="12.75">
      <c r="A7" s="1" t="s">
        <v>208</v>
      </c>
      <c r="B7" s="2" t="s">
        <v>209</v>
      </c>
      <c r="C7" s="2"/>
    </row>
    <row r="8" spans="1:3" ht="12.75">
      <c r="A8" s="1" t="s">
        <v>210</v>
      </c>
      <c r="B8" s="2" t="s">
        <v>213</v>
      </c>
      <c r="C8" s="2"/>
    </row>
    <row r="9" spans="1:3" ht="12.75">
      <c r="A9" s="3" t="s">
        <v>211</v>
      </c>
      <c r="B9" s="2" t="s">
        <v>212</v>
      </c>
      <c r="C9" s="2"/>
    </row>
    <row r="10" spans="1:3" ht="12.75">
      <c r="A10" s="1" t="s">
        <v>214</v>
      </c>
      <c r="B10" s="2" t="s">
        <v>215</v>
      </c>
      <c r="C10" s="2"/>
    </row>
    <row r="11" spans="1:3" ht="12.75">
      <c r="A11" s="1" t="s">
        <v>221</v>
      </c>
      <c r="B11" s="2" t="s">
        <v>24</v>
      </c>
      <c r="C11" s="2"/>
    </row>
    <row r="12" spans="1:3" ht="12.75">
      <c r="A12" s="1" t="s">
        <v>216</v>
      </c>
      <c r="B12" s="2" t="s">
        <v>217</v>
      </c>
      <c r="C12" s="2"/>
    </row>
    <row r="13" spans="1:3" ht="12.75">
      <c r="A13" s="1" t="s">
        <v>218</v>
      </c>
      <c r="B13" s="2" t="s">
        <v>24</v>
      </c>
      <c r="C13" s="2"/>
    </row>
    <row r="14" spans="1:3" ht="12.75">
      <c r="A14" s="1" t="s">
        <v>193</v>
      </c>
      <c r="B14" s="2" t="s">
        <v>219</v>
      </c>
      <c r="C14" s="2"/>
    </row>
    <row r="15" spans="1:3" ht="12.75">
      <c r="A15" s="1" t="s">
        <v>220</v>
      </c>
      <c r="B15" s="2" t="s">
        <v>278</v>
      </c>
      <c r="C15" s="2"/>
    </row>
    <row r="16" spans="1:3" ht="60">
      <c r="A16" s="1" t="s">
        <v>276</v>
      </c>
      <c r="B16" s="2" t="s">
        <v>277</v>
      </c>
      <c r="C16" s="2"/>
    </row>
    <row r="17" spans="1:3" ht="84">
      <c r="A17" s="1" t="s">
        <v>281</v>
      </c>
      <c r="B17" s="2" t="s">
        <v>282</v>
      </c>
      <c r="C17" s="2"/>
    </row>
    <row r="18" spans="1:3" ht="36">
      <c r="A18" s="1" t="s">
        <v>279</v>
      </c>
      <c r="B18" s="2" t="s">
        <v>280</v>
      </c>
      <c r="C18" s="2"/>
    </row>
  </sheetData>
  <mergeCells count="3">
    <mergeCell ref="A3:C3"/>
    <mergeCell ref="A2:C2"/>
    <mergeCell ref="A4:C4"/>
  </mergeCells>
  <printOptions/>
  <pageMargins left="0.7" right="0.7" top="0.787401575" bottom="0.787401575" header="0.3" footer="0.3"/>
  <pageSetup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8B70-731F-48E9-A79D-13686365FF30}">
  <dimension ref="A1:C44"/>
  <sheetViews>
    <sheetView workbookViewId="0" topLeftCell="A1">
      <selection activeCell="A2" sqref="A2:C2"/>
    </sheetView>
  </sheetViews>
  <sheetFormatPr defaultColWidth="9.140625" defaultRowHeight="12.75"/>
  <cols>
    <col min="1" max="1" width="27.7109375" style="0" customWidth="1"/>
    <col min="2" max="2" width="28.140625" style="0" customWidth="1"/>
    <col min="3" max="3" width="33.28125" style="0" customWidth="1"/>
  </cols>
  <sheetData>
    <row r="1" spans="1:3" ht="12.75">
      <c r="A1" s="10" t="s">
        <v>302</v>
      </c>
      <c r="B1" s="11"/>
      <c r="C1" s="11"/>
    </row>
    <row r="2" spans="1:3" ht="33" customHeight="1">
      <c r="A2" s="79" t="s">
        <v>317</v>
      </c>
      <c r="B2" s="79"/>
      <c r="C2" s="79"/>
    </row>
    <row r="3" spans="1:3" ht="55.5" customHeight="1">
      <c r="A3" s="80" t="s">
        <v>262</v>
      </c>
      <c r="B3" s="80"/>
      <c r="C3" s="80"/>
    </row>
    <row r="4" spans="1:3" ht="15.75">
      <c r="A4" s="81" t="s">
        <v>222</v>
      </c>
      <c r="B4" s="81"/>
      <c r="C4" s="81"/>
    </row>
    <row r="5" spans="1:3" ht="12.75">
      <c r="A5" s="7" t="s">
        <v>42</v>
      </c>
      <c r="B5" s="7">
        <v>1</v>
      </c>
      <c r="C5" s="5"/>
    </row>
    <row r="6" spans="1:3" ht="15">
      <c r="A6" s="8" t="s">
        <v>0</v>
      </c>
      <c r="B6" s="9" t="s">
        <v>1</v>
      </c>
      <c r="C6" s="9" t="s">
        <v>2</v>
      </c>
    </row>
    <row r="7" spans="1:3" ht="12.75">
      <c r="A7" s="1" t="s">
        <v>223</v>
      </c>
      <c r="B7" s="2" t="s">
        <v>224</v>
      </c>
      <c r="C7" s="2"/>
    </row>
    <row r="8" spans="1:3" ht="12.75">
      <c r="A8" s="1" t="s">
        <v>225</v>
      </c>
      <c r="B8" s="2" t="s">
        <v>226</v>
      </c>
      <c r="C8" s="2"/>
    </row>
    <row r="9" spans="1:3" ht="12.75">
      <c r="A9" s="3" t="s">
        <v>227</v>
      </c>
      <c r="B9" s="2" t="s">
        <v>24</v>
      </c>
      <c r="C9" s="2"/>
    </row>
    <row r="10" spans="1:3" ht="36">
      <c r="A10" s="3" t="s">
        <v>283</v>
      </c>
      <c r="B10" s="2" t="s">
        <v>284</v>
      </c>
      <c r="C10" s="2"/>
    </row>
    <row r="12" spans="1:3" ht="15.75">
      <c r="A12" s="6" t="s">
        <v>228</v>
      </c>
      <c r="B12" s="6"/>
      <c r="C12" s="6"/>
    </row>
    <row r="13" spans="1:3" ht="12.75">
      <c r="A13" s="7" t="s">
        <v>42</v>
      </c>
      <c r="B13" s="7">
        <v>1</v>
      </c>
      <c r="C13" s="5"/>
    </row>
    <row r="14" spans="1:3" ht="15">
      <c r="A14" s="8" t="s">
        <v>0</v>
      </c>
      <c r="B14" s="9" t="s">
        <v>1</v>
      </c>
      <c r="C14" s="9" t="s">
        <v>2</v>
      </c>
    </row>
    <row r="15" spans="1:3" ht="12.75">
      <c r="A15" s="1" t="s">
        <v>229</v>
      </c>
      <c r="B15" s="2" t="s">
        <v>230</v>
      </c>
      <c r="C15" s="2"/>
    </row>
    <row r="16" spans="1:3" ht="12.75">
      <c r="A16" s="1" t="s">
        <v>231</v>
      </c>
      <c r="B16" s="2" t="s">
        <v>234</v>
      </c>
      <c r="C16" s="2"/>
    </row>
    <row r="17" spans="1:3" ht="12.75">
      <c r="A17" s="1" t="s">
        <v>232</v>
      </c>
      <c r="B17" s="2" t="s">
        <v>233</v>
      </c>
      <c r="C17" s="2"/>
    </row>
    <row r="18" spans="1:3" ht="12.75">
      <c r="A18" s="1" t="s">
        <v>235</v>
      </c>
      <c r="B18" s="2" t="s">
        <v>236</v>
      </c>
      <c r="C18" s="2"/>
    </row>
    <row r="19" spans="1:3" ht="12.75">
      <c r="A19" s="1" t="s">
        <v>237</v>
      </c>
      <c r="B19" s="2" t="s">
        <v>238</v>
      </c>
      <c r="C19" s="2"/>
    </row>
    <row r="20" spans="1:3" ht="12.75">
      <c r="A20" s="1" t="s">
        <v>239</v>
      </c>
      <c r="B20" s="2" t="s">
        <v>240</v>
      </c>
      <c r="C20" s="2"/>
    </row>
    <row r="21" spans="1:3" ht="12.75">
      <c r="A21" s="1" t="s">
        <v>241</v>
      </c>
      <c r="B21" s="2" t="s">
        <v>24</v>
      </c>
      <c r="C21" s="2"/>
    </row>
    <row r="22" spans="1:3" ht="12.75">
      <c r="A22" s="1" t="s">
        <v>242</v>
      </c>
      <c r="B22" s="2" t="s">
        <v>24</v>
      </c>
      <c r="C22" s="2"/>
    </row>
    <row r="23" spans="1:3" ht="24">
      <c r="A23" s="1" t="s">
        <v>285</v>
      </c>
      <c r="B23" s="2" t="s">
        <v>286</v>
      </c>
      <c r="C23" s="2"/>
    </row>
    <row r="24" ht="12.4" customHeight="1"/>
    <row r="25" spans="1:3" ht="15.75">
      <c r="A25" s="6" t="s">
        <v>243</v>
      </c>
      <c r="B25" s="6"/>
      <c r="C25" s="6"/>
    </row>
    <row r="26" spans="1:3" ht="12.75">
      <c r="A26" s="7" t="s">
        <v>42</v>
      </c>
      <c r="B26" s="7">
        <v>1</v>
      </c>
      <c r="C26" s="5"/>
    </row>
    <row r="27" spans="1:3" ht="15">
      <c r="A27" s="8" t="s">
        <v>0</v>
      </c>
      <c r="B27" s="9" t="s">
        <v>1</v>
      </c>
      <c r="C27" s="9" t="s">
        <v>2</v>
      </c>
    </row>
    <row r="28" spans="1:3" ht="12.75">
      <c r="A28" s="1" t="s">
        <v>229</v>
      </c>
      <c r="B28" s="2" t="s">
        <v>230</v>
      </c>
      <c r="C28" s="2"/>
    </row>
    <row r="29" spans="1:3" ht="12.75">
      <c r="A29" s="1" t="s">
        <v>244</v>
      </c>
      <c r="B29" s="2" t="s">
        <v>245</v>
      </c>
      <c r="C29" s="2"/>
    </row>
    <row r="30" spans="1:3" ht="12.75">
      <c r="A30" s="1" t="s">
        <v>246</v>
      </c>
      <c r="B30" s="2">
        <v>1000</v>
      </c>
      <c r="C30" s="2"/>
    </row>
    <row r="31" spans="1:3" ht="12.75">
      <c r="A31" s="1" t="s">
        <v>247</v>
      </c>
      <c r="B31" s="2" t="s">
        <v>248</v>
      </c>
      <c r="C31" s="2"/>
    </row>
    <row r="32" spans="1:3" ht="24">
      <c r="A32" s="1" t="s">
        <v>249</v>
      </c>
      <c r="B32" s="2" t="s">
        <v>250</v>
      </c>
      <c r="C32" s="2"/>
    </row>
    <row r="33" spans="1:3" ht="12.75">
      <c r="A33" s="1" t="s">
        <v>251</v>
      </c>
      <c r="B33" s="2" t="s">
        <v>252</v>
      </c>
      <c r="C33" s="2"/>
    </row>
    <row r="35" spans="1:3" ht="17.65" customHeight="1">
      <c r="A35" s="82" t="s">
        <v>253</v>
      </c>
      <c r="B35" s="82"/>
      <c r="C35" s="82"/>
    </row>
    <row r="36" spans="1:3" ht="12.75">
      <c r="A36" s="7" t="s">
        <v>42</v>
      </c>
      <c r="B36" s="7">
        <v>1</v>
      </c>
      <c r="C36" s="5"/>
    </row>
    <row r="37" spans="1:3" ht="15">
      <c r="A37" s="8" t="s">
        <v>0</v>
      </c>
      <c r="B37" s="9" t="s">
        <v>1</v>
      </c>
      <c r="C37" s="9" t="s">
        <v>2</v>
      </c>
    </row>
    <row r="38" spans="1:3" ht="24">
      <c r="A38" s="1" t="s">
        <v>254</v>
      </c>
      <c r="B38" s="2" t="s">
        <v>24</v>
      </c>
      <c r="C38" s="2"/>
    </row>
    <row r="39" spans="1:3" ht="36">
      <c r="A39" s="1" t="s">
        <v>261</v>
      </c>
      <c r="B39" s="2" t="s">
        <v>24</v>
      </c>
      <c r="C39" s="2"/>
    </row>
    <row r="40" spans="1:3" ht="24">
      <c r="A40" s="1" t="s">
        <v>255</v>
      </c>
      <c r="B40" s="2" t="s">
        <v>24</v>
      </c>
      <c r="C40" s="2"/>
    </row>
    <row r="41" spans="1:3" ht="12.75">
      <c r="A41" s="1" t="s">
        <v>256</v>
      </c>
      <c r="B41" s="2" t="s">
        <v>24</v>
      </c>
      <c r="C41" s="2"/>
    </row>
    <row r="42" spans="1:3" ht="12.75">
      <c r="A42" s="1" t="s">
        <v>257</v>
      </c>
      <c r="B42" s="2" t="s">
        <v>24</v>
      </c>
      <c r="C42" s="2"/>
    </row>
    <row r="43" spans="1:3" ht="24">
      <c r="A43" s="1" t="s">
        <v>258</v>
      </c>
      <c r="B43" s="2" t="s">
        <v>24</v>
      </c>
      <c r="C43" s="2"/>
    </row>
    <row r="44" spans="1:3" ht="24">
      <c r="A44" s="1" t="s">
        <v>305</v>
      </c>
      <c r="B44" s="2" t="s">
        <v>24</v>
      </c>
      <c r="C44" s="2"/>
    </row>
  </sheetData>
  <mergeCells count="4">
    <mergeCell ref="A35:C35"/>
    <mergeCell ref="A2:C2"/>
    <mergeCell ref="A4:C4"/>
    <mergeCell ref="A3:C3"/>
  </mergeCells>
  <printOptions/>
  <pageMargins left="0.7" right="0.7" top="0.787401575" bottom="0.7874015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7F450-C50A-4802-8C22-EA768294C3D8}">
  <dimension ref="A1:N532"/>
  <sheetViews>
    <sheetView workbookViewId="0" topLeftCell="A25">
      <selection activeCell="I31" sqref="I31"/>
    </sheetView>
  </sheetViews>
  <sheetFormatPr defaultColWidth="9.140625" defaultRowHeight="12.75"/>
  <cols>
    <col min="1" max="1" width="46.28125" style="11" customWidth="1"/>
    <col min="2" max="2" width="13.140625" style="11" customWidth="1"/>
    <col min="3" max="3" width="16.28125" style="11" customWidth="1"/>
    <col min="4" max="4" width="10.00390625" style="11" customWidth="1"/>
    <col min="5" max="5" width="16.421875" style="11" customWidth="1"/>
    <col min="6" max="6" width="19.57421875" style="11" customWidth="1"/>
    <col min="7" max="16384" width="9.140625" style="11" customWidth="1"/>
  </cols>
  <sheetData>
    <row r="1" spans="1:6" ht="46.5" customHeight="1">
      <c r="A1" s="56" t="s">
        <v>287</v>
      </c>
      <c r="B1" s="93" t="s">
        <v>318</v>
      </c>
      <c r="C1" s="93"/>
      <c r="D1" s="93"/>
      <c r="E1" s="93"/>
      <c r="F1" s="93"/>
    </row>
    <row r="2" spans="1:6" ht="30" customHeight="1">
      <c r="A2" s="35" t="s">
        <v>268</v>
      </c>
      <c r="B2" s="36" t="s">
        <v>293</v>
      </c>
      <c r="C2" s="44" t="s">
        <v>300</v>
      </c>
      <c r="D2" s="36" t="s">
        <v>269</v>
      </c>
      <c r="E2" s="36" t="s">
        <v>270</v>
      </c>
      <c r="F2" s="36" t="s">
        <v>271</v>
      </c>
    </row>
    <row r="3" spans="1:6" ht="15">
      <c r="A3" s="35" t="s">
        <v>288</v>
      </c>
      <c r="B3" s="94"/>
      <c r="C3" s="95"/>
      <c r="D3" s="95"/>
      <c r="E3" s="95"/>
      <c r="F3" s="96"/>
    </row>
    <row r="4" spans="1:6" ht="15">
      <c r="A4" s="34" t="s">
        <v>294</v>
      </c>
      <c r="B4" s="49">
        <v>10</v>
      </c>
      <c r="C4" s="46"/>
      <c r="D4" s="47">
        <f aca="true" t="shared" si="0" ref="D4:D11">C4*0.21</f>
        <v>0</v>
      </c>
      <c r="E4" s="50">
        <f aca="true" t="shared" si="1" ref="E4:E11">C4*1.21</f>
        <v>0</v>
      </c>
      <c r="F4" s="51">
        <f aca="true" t="shared" si="2" ref="F4:F11">E4*B4</f>
        <v>0</v>
      </c>
    </row>
    <row r="5" spans="1:6" ht="15">
      <c r="A5" s="34" t="s">
        <v>295</v>
      </c>
      <c r="B5" s="49">
        <v>10</v>
      </c>
      <c r="C5" s="46"/>
      <c r="D5" s="47">
        <f t="shared" si="0"/>
        <v>0</v>
      </c>
      <c r="E5" s="50">
        <f t="shared" si="1"/>
        <v>0</v>
      </c>
      <c r="F5" s="51">
        <f t="shared" si="2"/>
        <v>0</v>
      </c>
    </row>
    <row r="6" spans="1:6" ht="15">
      <c r="A6" s="60" t="s">
        <v>319</v>
      </c>
      <c r="B6" s="49">
        <v>10</v>
      </c>
      <c r="C6" s="46"/>
      <c r="D6" s="47">
        <f t="shared" si="0"/>
        <v>0</v>
      </c>
      <c r="E6" s="50">
        <f t="shared" si="1"/>
        <v>0</v>
      </c>
      <c r="F6" s="51">
        <f t="shared" si="2"/>
        <v>0</v>
      </c>
    </row>
    <row r="7" spans="1:6" ht="30">
      <c r="A7" s="60" t="s">
        <v>320</v>
      </c>
      <c r="B7" s="49">
        <v>10</v>
      </c>
      <c r="C7" s="46"/>
      <c r="D7" s="47">
        <f t="shared" si="0"/>
        <v>0</v>
      </c>
      <c r="E7" s="50">
        <f t="shared" si="1"/>
        <v>0</v>
      </c>
      <c r="F7" s="51">
        <f t="shared" si="2"/>
        <v>0</v>
      </c>
    </row>
    <row r="8" spans="1:6" s="10" customFormat="1" ht="15">
      <c r="A8" s="29" t="s">
        <v>290</v>
      </c>
      <c r="B8" s="87"/>
      <c r="C8" s="88"/>
      <c r="D8" s="88"/>
      <c r="E8" s="89"/>
      <c r="F8" s="52">
        <f>SUM(F4:F7)</f>
        <v>0</v>
      </c>
    </row>
    <row r="9" spans="1:6" ht="15">
      <c r="A9" s="29"/>
      <c r="B9" s="41"/>
      <c r="C9" s="42"/>
      <c r="D9" s="42"/>
      <c r="E9" s="43"/>
      <c r="F9" s="53"/>
    </row>
    <row r="10" spans="1:6" ht="15">
      <c r="A10" s="37" t="s">
        <v>289</v>
      </c>
      <c r="B10" s="94"/>
      <c r="C10" s="95"/>
      <c r="D10" s="95"/>
      <c r="E10" s="95"/>
      <c r="F10" s="96"/>
    </row>
    <row r="11" spans="1:6" ht="15">
      <c r="A11" s="34" t="s">
        <v>298</v>
      </c>
      <c r="B11" s="49">
        <v>10</v>
      </c>
      <c r="C11" s="46"/>
      <c r="D11" s="47">
        <f t="shared" si="0"/>
        <v>0</v>
      </c>
      <c r="E11" s="50">
        <f t="shared" si="1"/>
        <v>0</v>
      </c>
      <c r="F11" s="51">
        <f t="shared" si="2"/>
        <v>0</v>
      </c>
    </row>
    <row r="12" spans="1:6" s="10" customFormat="1" ht="15">
      <c r="A12" s="29" t="s">
        <v>290</v>
      </c>
      <c r="B12" s="90"/>
      <c r="C12" s="91"/>
      <c r="D12" s="91"/>
      <c r="E12" s="92"/>
      <c r="F12" s="52">
        <f>SUM(F11:F11)</f>
        <v>0</v>
      </c>
    </row>
    <row r="13" spans="1:6" ht="15">
      <c r="A13" s="29"/>
      <c r="B13" s="38"/>
      <c r="C13" s="39"/>
      <c r="D13" s="39"/>
      <c r="E13" s="40"/>
      <c r="F13" s="53"/>
    </row>
    <row r="14" spans="1:6" ht="15">
      <c r="A14" s="61" t="s">
        <v>306</v>
      </c>
      <c r="B14" s="94"/>
      <c r="C14" s="95"/>
      <c r="D14" s="95"/>
      <c r="E14" s="95"/>
      <c r="F14" s="96"/>
    </row>
    <row r="15" spans="1:6" ht="15">
      <c r="A15" s="34" t="s">
        <v>154</v>
      </c>
      <c r="B15" s="49">
        <v>1</v>
      </c>
      <c r="C15" s="46"/>
      <c r="D15" s="47">
        <f aca="true" t="shared" si="3" ref="D15:D19">C15*0.21</f>
        <v>0</v>
      </c>
      <c r="E15" s="50">
        <f aca="true" t="shared" si="4" ref="E15:E19">C15*1.21</f>
        <v>0</v>
      </c>
      <c r="F15" s="51">
        <f aca="true" t="shared" si="5" ref="F15:F19">E15*B15</f>
        <v>0</v>
      </c>
    </row>
    <row r="16" spans="1:6" ht="15">
      <c r="A16" s="34" t="s">
        <v>155</v>
      </c>
      <c r="B16" s="49">
        <v>32</v>
      </c>
      <c r="C16" s="46"/>
      <c r="D16" s="47">
        <f t="shared" si="3"/>
        <v>0</v>
      </c>
      <c r="E16" s="50">
        <f t="shared" si="4"/>
        <v>0</v>
      </c>
      <c r="F16" s="51">
        <f t="shared" si="5"/>
        <v>0</v>
      </c>
    </row>
    <row r="17" spans="1:12" ht="15">
      <c r="A17" s="34" t="s">
        <v>157</v>
      </c>
      <c r="B17" s="49">
        <v>16</v>
      </c>
      <c r="C17" s="46"/>
      <c r="D17" s="47">
        <f t="shared" si="3"/>
        <v>0</v>
      </c>
      <c r="E17" s="50">
        <f t="shared" si="4"/>
        <v>0</v>
      </c>
      <c r="F17" s="51">
        <f t="shared" si="5"/>
        <v>0</v>
      </c>
      <c r="G17" s="72"/>
      <c r="H17" s="72"/>
      <c r="I17" s="72"/>
      <c r="J17" s="72"/>
      <c r="K17" s="72"/>
      <c r="L17" s="72"/>
    </row>
    <row r="18" spans="1:12" ht="15">
      <c r="A18" s="34" t="s">
        <v>158</v>
      </c>
      <c r="B18" s="49">
        <v>9</v>
      </c>
      <c r="C18" s="46"/>
      <c r="D18" s="47">
        <f t="shared" si="3"/>
        <v>0</v>
      </c>
      <c r="E18" s="50">
        <f t="shared" si="4"/>
        <v>0</v>
      </c>
      <c r="F18" s="51">
        <f t="shared" si="5"/>
        <v>0</v>
      </c>
      <c r="G18" s="72"/>
      <c r="H18" s="72"/>
      <c r="I18" s="72"/>
      <c r="J18" s="72"/>
      <c r="K18" s="72"/>
      <c r="L18" s="72"/>
    </row>
    <row r="19" spans="1:12" ht="15">
      <c r="A19" s="74" t="s">
        <v>323</v>
      </c>
      <c r="B19" s="49">
        <v>1</v>
      </c>
      <c r="C19" s="46"/>
      <c r="D19" s="47">
        <f t="shared" si="3"/>
        <v>0</v>
      </c>
      <c r="E19" s="50">
        <f t="shared" si="4"/>
        <v>0</v>
      </c>
      <c r="F19" s="51">
        <f t="shared" si="5"/>
        <v>0</v>
      </c>
      <c r="G19" s="72"/>
      <c r="H19" s="72"/>
      <c r="I19" s="72"/>
      <c r="J19" s="72"/>
      <c r="K19" s="72"/>
      <c r="L19" s="72"/>
    </row>
    <row r="20" spans="1:12" ht="30">
      <c r="A20" s="74" t="s">
        <v>324</v>
      </c>
      <c r="B20" s="75">
        <v>1</v>
      </c>
      <c r="C20" s="76"/>
      <c r="D20" s="77">
        <f aca="true" t="shared" si="6" ref="D20">C20*0.21</f>
        <v>0</v>
      </c>
      <c r="E20" s="50">
        <f aca="true" t="shared" si="7" ref="E20">C20*1.21</f>
        <v>0</v>
      </c>
      <c r="F20" s="51">
        <f aca="true" t="shared" si="8" ref="F20">E20*B20</f>
        <v>0</v>
      </c>
      <c r="G20" s="72"/>
      <c r="H20" s="72"/>
      <c r="I20" s="72"/>
      <c r="J20" s="72"/>
      <c r="K20" s="72"/>
      <c r="L20" s="72"/>
    </row>
    <row r="21" spans="1:12" s="10" customFormat="1" ht="15">
      <c r="A21" s="29" t="s">
        <v>290</v>
      </c>
      <c r="B21" s="90"/>
      <c r="C21" s="91"/>
      <c r="D21" s="91"/>
      <c r="E21" s="92"/>
      <c r="F21" s="52">
        <f>SUM(F15:F20)</f>
        <v>0</v>
      </c>
      <c r="G21" s="73"/>
      <c r="H21" s="73"/>
      <c r="I21" s="73"/>
      <c r="J21" s="73"/>
      <c r="K21" s="73"/>
      <c r="L21" s="73"/>
    </row>
    <row r="22" spans="1:12" ht="15">
      <c r="A22" s="29"/>
      <c r="B22" s="38"/>
      <c r="C22" s="39"/>
      <c r="D22" s="39"/>
      <c r="E22" s="40"/>
      <c r="F22" s="53"/>
      <c r="G22" s="72"/>
      <c r="H22" s="72"/>
      <c r="I22" s="72"/>
      <c r="J22" s="72"/>
      <c r="K22" s="72"/>
      <c r="L22" s="72"/>
    </row>
    <row r="23" spans="1:12" ht="15">
      <c r="A23" s="37" t="s">
        <v>304</v>
      </c>
      <c r="B23" s="94"/>
      <c r="C23" s="95"/>
      <c r="D23" s="95"/>
      <c r="E23" s="95"/>
      <c r="F23" s="96"/>
      <c r="G23" s="72"/>
      <c r="H23" s="72"/>
      <c r="I23" s="72"/>
      <c r="J23" s="72"/>
      <c r="K23" s="72"/>
      <c r="L23" s="72"/>
    </row>
    <row r="24" spans="1:12" ht="15">
      <c r="A24" s="34" t="s">
        <v>182</v>
      </c>
      <c r="B24" s="49">
        <v>3</v>
      </c>
      <c r="C24" s="45"/>
      <c r="D24" s="47">
        <f aca="true" t="shared" si="9" ref="D24:D27">C24*0.21</f>
        <v>0</v>
      </c>
      <c r="E24" s="50">
        <f aca="true" t="shared" si="10" ref="E24:E27">C24*1.21</f>
        <v>0</v>
      </c>
      <c r="F24" s="51">
        <f aca="true" t="shared" si="11" ref="F24:F27">E24*B24</f>
        <v>0</v>
      </c>
      <c r="G24" s="72"/>
      <c r="H24" s="72"/>
      <c r="I24" s="72"/>
      <c r="J24" s="72"/>
      <c r="K24" s="72"/>
      <c r="L24" s="72"/>
    </row>
    <row r="25" spans="1:12" ht="15">
      <c r="A25" s="34" t="s">
        <v>179</v>
      </c>
      <c r="B25" s="49">
        <v>1</v>
      </c>
      <c r="C25" s="45"/>
      <c r="D25" s="47">
        <f t="shared" si="9"/>
        <v>0</v>
      </c>
      <c r="E25" s="50">
        <f t="shared" si="10"/>
        <v>0</v>
      </c>
      <c r="F25" s="51">
        <f t="shared" si="11"/>
        <v>0</v>
      </c>
      <c r="G25" s="72"/>
      <c r="H25" s="72"/>
      <c r="I25" s="72"/>
      <c r="J25" s="72"/>
      <c r="K25" s="72"/>
      <c r="L25" s="72"/>
    </row>
    <row r="26" spans="1:12" ht="15">
      <c r="A26" s="34" t="s">
        <v>194</v>
      </c>
      <c r="B26" s="49">
        <v>3</v>
      </c>
      <c r="C26" s="45"/>
      <c r="D26" s="47">
        <f t="shared" si="9"/>
        <v>0</v>
      </c>
      <c r="E26" s="50">
        <f t="shared" si="10"/>
        <v>0</v>
      </c>
      <c r="F26" s="51">
        <f t="shared" si="11"/>
        <v>0</v>
      </c>
      <c r="G26" s="72"/>
      <c r="H26" s="72"/>
      <c r="I26" s="72"/>
      <c r="J26" s="72"/>
      <c r="K26" s="72"/>
      <c r="L26" s="72"/>
    </row>
    <row r="27" spans="1:12" ht="15">
      <c r="A27" s="34" t="s">
        <v>206</v>
      </c>
      <c r="B27" s="49">
        <v>1</v>
      </c>
      <c r="C27" s="45"/>
      <c r="D27" s="47">
        <f t="shared" si="9"/>
        <v>0</v>
      </c>
      <c r="E27" s="50">
        <f t="shared" si="10"/>
        <v>0</v>
      </c>
      <c r="F27" s="51">
        <f t="shared" si="11"/>
        <v>0</v>
      </c>
      <c r="G27" s="72"/>
      <c r="H27" s="72"/>
      <c r="I27" s="72"/>
      <c r="J27" s="72"/>
      <c r="K27" s="72"/>
      <c r="L27" s="72"/>
    </row>
    <row r="28" spans="1:6" ht="15">
      <c r="A28" s="29" t="s">
        <v>290</v>
      </c>
      <c r="B28" s="90"/>
      <c r="C28" s="91"/>
      <c r="D28" s="91"/>
      <c r="E28" s="92"/>
      <c r="F28" s="52">
        <f>SUM(F24:F27)</f>
        <v>0</v>
      </c>
    </row>
    <row r="29" spans="1:6" ht="15">
      <c r="A29" s="29"/>
      <c r="B29" s="38"/>
      <c r="C29" s="39"/>
      <c r="D29" s="39"/>
      <c r="E29" s="40"/>
      <c r="F29" s="53"/>
    </row>
    <row r="30" spans="1:6" ht="15">
      <c r="A30" s="37" t="s">
        <v>291</v>
      </c>
      <c r="B30" s="94"/>
      <c r="C30" s="95"/>
      <c r="D30" s="95"/>
      <c r="E30" s="95"/>
      <c r="F30" s="96"/>
    </row>
    <row r="31" spans="1:6" ht="15">
      <c r="A31" s="34" t="s">
        <v>299</v>
      </c>
      <c r="B31" s="49">
        <v>33</v>
      </c>
      <c r="C31" s="45"/>
      <c r="D31" s="47">
        <f aca="true" t="shared" si="12" ref="D31">C31*0.21</f>
        <v>0</v>
      </c>
      <c r="E31" s="50">
        <f aca="true" t="shared" si="13" ref="E31">C31*1.21</f>
        <v>0</v>
      </c>
      <c r="F31" s="51">
        <f aca="true" t="shared" si="14" ref="F31">E31*B31</f>
        <v>0</v>
      </c>
    </row>
    <row r="32" spans="1:6" ht="15">
      <c r="A32" s="29" t="s">
        <v>290</v>
      </c>
      <c r="B32" s="90"/>
      <c r="C32" s="91"/>
      <c r="D32" s="91"/>
      <c r="E32" s="92"/>
      <c r="F32" s="52">
        <f>SUM(F31:F31)</f>
        <v>0</v>
      </c>
    </row>
    <row r="33" spans="1:6" ht="15">
      <c r="A33" s="29"/>
      <c r="B33" s="38"/>
      <c r="C33" s="39"/>
      <c r="D33" s="39"/>
      <c r="E33" s="40"/>
      <c r="F33" s="53"/>
    </row>
    <row r="34" spans="1:6" ht="15">
      <c r="A34" s="37" t="s">
        <v>292</v>
      </c>
      <c r="B34" s="94"/>
      <c r="C34" s="95"/>
      <c r="D34" s="95"/>
      <c r="E34" s="95"/>
      <c r="F34" s="96"/>
    </row>
    <row r="35" spans="1:6" ht="15">
      <c r="A35" s="34" t="s">
        <v>222</v>
      </c>
      <c r="B35" s="49">
        <v>1</v>
      </c>
      <c r="C35" s="45"/>
      <c r="D35" s="47">
        <f aca="true" t="shared" si="15" ref="D35:D38">C35*0.21</f>
        <v>0</v>
      </c>
      <c r="E35" s="50">
        <f aca="true" t="shared" si="16" ref="E35:E38">C35*1.21</f>
        <v>0</v>
      </c>
      <c r="F35" s="51">
        <f aca="true" t="shared" si="17" ref="F35:F38">E35*B35</f>
        <v>0</v>
      </c>
    </row>
    <row r="36" spans="1:6" ht="15">
      <c r="A36" s="34" t="s">
        <v>228</v>
      </c>
      <c r="B36" s="49">
        <v>1</v>
      </c>
      <c r="C36" s="45"/>
      <c r="D36" s="47">
        <f t="shared" si="15"/>
        <v>0</v>
      </c>
      <c r="E36" s="50">
        <f t="shared" si="16"/>
        <v>0</v>
      </c>
      <c r="F36" s="51">
        <f t="shared" si="17"/>
        <v>0</v>
      </c>
    </row>
    <row r="37" spans="1:6" ht="15">
      <c r="A37" s="34" t="s">
        <v>243</v>
      </c>
      <c r="B37" s="49">
        <v>1</v>
      </c>
      <c r="C37" s="45"/>
      <c r="D37" s="47">
        <f t="shared" si="15"/>
        <v>0</v>
      </c>
      <c r="E37" s="50">
        <f t="shared" si="16"/>
        <v>0</v>
      </c>
      <c r="F37" s="51">
        <f t="shared" si="17"/>
        <v>0</v>
      </c>
    </row>
    <row r="38" spans="1:6" ht="15">
      <c r="A38" s="34" t="s">
        <v>253</v>
      </c>
      <c r="B38" s="49">
        <v>1</v>
      </c>
      <c r="C38" s="45"/>
      <c r="D38" s="47">
        <f t="shared" si="15"/>
        <v>0</v>
      </c>
      <c r="E38" s="50">
        <f t="shared" si="16"/>
        <v>0</v>
      </c>
      <c r="F38" s="51">
        <f t="shared" si="17"/>
        <v>0</v>
      </c>
    </row>
    <row r="39" spans="1:6" ht="15">
      <c r="A39" s="29" t="s">
        <v>290</v>
      </c>
      <c r="B39" s="90"/>
      <c r="C39" s="91"/>
      <c r="D39" s="91"/>
      <c r="E39" s="92"/>
      <c r="F39" s="52">
        <f>SUM(F35:F38)</f>
        <v>0</v>
      </c>
    </row>
    <row r="40" spans="1:7" ht="15">
      <c r="A40" s="54"/>
      <c r="B40" s="55"/>
      <c r="C40" s="30"/>
      <c r="D40" s="31"/>
      <c r="E40" s="32" t="s">
        <v>272</v>
      </c>
      <c r="F40" s="48">
        <f>F8+F12+F21+F28+F32+F39</f>
        <v>0</v>
      </c>
      <c r="G40" s="72"/>
    </row>
    <row r="41" ht="15">
      <c r="A41" s="33"/>
    </row>
    <row r="43" spans="1:6" ht="44.25" customHeight="1">
      <c r="A43" s="85" t="s">
        <v>273</v>
      </c>
      <c r="B43" s="86"/>
      <c r="C43" s="86"/>
      <c r="D43" s="86"/>
      <c r="E43" s="86"/>
      <c r="F43" s="86"/>
    </row>
    <row r="45" spans="1:6" ht="41.25" customHeight="1">
      <c r="A45" s="85" t="s">
        <v>325</v>
      </c>
      <c r="B45" s="86"/>
      <c r="C45" s="86"/>
      <c r="D45" s="86"/>
      <c r="E45" s="86"/>
      <c r="F45" s="86"/>
    </row>
    <row r="47" spans="1:6" ht="30.95" customHeight="1">
      <c r="A47" s="83" t="s">
        <v>322</v>
      </c>
      <c r="B47" s="84"/>
      <c r="C47" s="84"/>
      <c r="D47" s="84"/>
      <c r="E47" s="84"/>
      <c r="F47" s="84"/>
    </row>
    <row r="532" ht="12.75">
      <c r="N532" s="11">
        <v>0</v>
      </c>
    </row>
  </sheetData>
  <mergeCells count="16">
    <mergeCell ref="A47:F47"/>
    <mergeCell ref="A45:F45"/>
    <mergeCell ref="B8:E8"/>
    <mergeCell ref="B12:E12"/>
    <mergeCell ref="B1:F1"/>
    <mergeCell ref="B21:E21"/>
    <mergeCell ref="B28:E28"/>
    <mergeCell ref="B32:E32"/>
    <mergeCell ref="B39:E39"/>
    <mergeCell ref="B10:F10"/>
    <mergeCell ref="B14:F14"/>
    <mergeCell ref="B3:F3"/>
    <mergeCell ref="B23:F23"/>
    <mergeCell ref="B30:F30"/>
    <mergeCell ref="B34:F34"/>
    <mergeCell ref="A43:F43"/>
  </mergeCells>
  <printOptions/>
  <pageMargins left="0.7" right="0.7" top="0.787401575" bottom="0.787401575" header="0.3" footer="0.3"/>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Stanislav Lidinský</dc:creator>
  <cp:keywords/>
  <dc:description/>
  <cp:lastModifiedBy>Jana Hronková</cp:lastModifiedBy>
  <cp:lastPrinted>2022-04-29T10:20:13Z</cp:lastPrinted>
  <dcterms:created xsi:type="dcterms:W3CDTF">2017-11-06T08:59:00Z</dcterms:created>
  <dcterms:modified xsi:type="dcterms:W3CDTF">2022-05-03T12:19:23Z</dcterms:modified>
  <cp:category/>
  <cp:version/>
  <cp:contentType/>
  <cp:contentStatus/>
</cp:coreProperties>
</file>