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19200" windowHeight="107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<sst xmlns="http://schemas.openxmlformats.org/spreadsheetml/2006/main" count="184" uniqueCount="132">
  <si>
    <t>Popis produktu</t>
  </si>
  <si>
    <t>ks</t>
  </si>
  <si>
    <t>Cena bez DPH/ks</t>
  </si>
  <si>
    <t>mm</t>
  </si>
  <si>
    <t>kg</t>
  </si>
  <si>
    <t>Cena celkem</t>
  </si>
  <si>
    <t>Cena DPH/ks</t>
  </si>
  <si>
    <t>Celkem cena včetně DPH</t>
  </si>
  <si>
    <t>Veřejná zakázka část II.</t>
  </si>
  <si>
    <t>Projektory</t>
  </si>
  <si>
    <t>Technické údaje</t>
  </si>
  <si>
    <t>Požadované parametry</t>
  </si>
  <si>
    <t>120 x 296 x 221</t>
  </si>
  <si>
    <t>MHL</t>
  </si>
  <si>
    <t>ANO</t>
  </si>
  <si>
    <t>Počet VGA vstupů</t>
  </si>
  <si>
    <t>HDMI vstup</t>
  </si>
  <si>
    <t>LAN</t>
  </si>
  <si>
    <t>Audio výstup</t>
  </si>
  <si>
    <t>Poměr stran</t>
  </si>
  <si>
    <t xml:space="preserve">Vlastní ozvučení </t>
  </si>
  <si>
    <t>1920 x 1080</t>
  </si>
  <si>
    <t>px</t>
  </si>
  <si>
    <t>1920 x 1200</t>
  </si>
  <si>
    <t>16000 : 1</t>
  </si>
  <si>
    <t>Projekční vzdálenost min.</t>
  </si>
  <si>
    <t>m</t>
  </si>
  <si>
    <t>Kontrast min.</t>
  </si>
  <si>
    <t>RJ-45 port min.</t>
  </si>
  <si>
    <t xml:space="preserve">Svítivost </t>
  </si>
  <si>
    <t>hodin</t>
  </si>
  <si>
    <t>Podpora ovládání</t>
  </si>
  <si>
    <t xml:space="preserve">Poznámka: </t>
  </si>
  <si>
    <t>Veřejná zakázka část IV.</t>
  </si>
  <si>
    <t>Parametry</t>
  </si>
  <si>
    <t>Automatický podavač dokumentů ADF Duplexní</t>
  </si>
  <si>
    <t>Barený tisk</t>
  </si>
  <si>
    <t>NE</t>
  </si>
  <si>
    <t>Čtečka paměťových karet</t>
  </si>
  <si>
    <t>Maximální formát tisku</t>
  </si>
  <si>
    <t>A3</t>
  </si>
  <si>
    <t>Maximální kapacita podávání papíru</t>
  </si>
  <si>
    <t>501 - 1.000</t>
  </si>
  <si>
    <t xml:space="preserve">Maximální měsíční zátěž         </t>
  </si>
  <si>
    <t>Nespecifikováno</t>
  </si>
  <si>
    <t>NFC</t>
  </si>
  <si>
    <t>Software OCR</t>
  </si>
  <si>
    <t>Paralení</t>
  </si>
  <si>
    <t xml:space="preserve">PictBridge </t>
  </si>
  <si>
    <t xml:space="preserve">Počet vstupních zásobníků          </t>
  </si>
  <si>
    <t xml:space="preserve">Rozlišení skeneru dpi optické     </t>
  </si>
  <si>
    <t>600 x 600</t>
  </si>
  <si>
    <t xml:space="preserve">Rozlišení tisku dpi - fyzické          </t>
  </si>
  <si>
    <t xml:space="preserve">Rychlost tisku str./min.    </t>
  </si>
  <si>
    <t>20-29</t>
  </si>
  <si>
    <t xml:space="preserve">Stand. kapacita podávání </t>
  </si>
  <si>
    <t>251 - 500</t>
  </si>
  <si>
    <t>Technologie tisku</t>
  </si>
  <si>
    <t>laser</t>
  </si>
  <si>
    <t>Tisková jazyk</t>
  </si>
  <si>
    <t>UFRII - LT</t>
  </si>
  <si>
    <t>Typ skeneru</t>
  </si>
  <si>
    <t>kombinovaný</t>
  </si>
  <si>
    <t>Typ tiskového zařízení</t>
  </si>
  <si>
    <t>multifunkce</t>
  </si>
  <si>
    <t>USB</t>
  </si>
  <si>
    <t>Wifi</t>
  </si>
  <si>
    <t>Procesor</t>
  </si>
  <si>
    <t>min. 2,3 GHz</t>
  </si>
  <si>
    <t>min. 4 jádra/4 Threads, Rating: dle cpu Benchmark score min. 4300</t>
  </si>
  <si>
    <t>Paměť</t>
  </si>
  <si>
    <t>min. 8GB, DDR3, 1600 Mhz</t>
  </si>
  <si>
    <t>Operační systém</t>
  </si>
  <si>
    <t>Windows 10 Pro (64bit) školní licence</t>
  </si>
  <si>
    <t>Kapacita disku</t>
  </si>
  <si>
    <t>min. 512GB, SSD, 2,5", 550/520MB/s</t>
  </si>
  <si>
    <t>Grafická karta</t>
  </si>
  <si>
    <t>Mechanika</t>
  </si>
  <si>
    <t>DVD RW</t>
  </si>
  <si>
    <t>Poznámka: Může se jednat o repasovanou techniku</t>
  </si>
  <si>
    <t>1x RJ-45, 10/100/1000 Mb/s (vzadu); min. 2x USB 2.0 (vpředu); min. 2x USB 2.0.  (vzadu)</t>
  </si>
  <si>
    <t>ANSI</t>
  </si>
  <si>
    <t>Životnost lampy v ECO provozu</t>
  </si>
  <si>
    <t>nad 10.000</t>
  </si>
  <si>
    <t>Lichoběžníková korekce</t>
  </si>
  <si>
    <t>vertikální i horizontální</t>
  </si>
  <si>
    <t>3D projekce</t>
  </si>
  <si>
    <t>Reproduktor</t>
  </si>
  <si>
    <t>Přirozené rozlišení</t>
  </si>
  <si>
    <t>WUXGA_RB</t>
  </si>
  <si>
    <t>Hmotnost max.</t>
  </si>
  <si>
    <t>Počet HDMI vstupů min.</t>
  </si>
  <si>
    <t>VGA vstup</t>
  </si>
  <si>
    <t>Umístění</t>
  </si>
  <si>
    <t>na strop, na stůl</t>
  </si>
  <si>
    <t>Audio vstup</t>
  </si>
  <si>
    <t xml:space="preserve">VGA výstup </t>
  </si>
  <si>
    <t>Výška x šířka x hloubka max.</t>
  </si>
  <si>
    <t>Post script</t>
  </si>
  <si>
    <t>min. 8,8 cm</t>
  </si>
  <si>
    <t>LCD touch panel</t>
  </si>
  <si>
    <t>RAM</t>
  </si>
  <si>
    <t>min 512 MB</t>
  </si>
  <si>
    <t>Duplex print and scan</t>
  </si>
  <si>
    <t>Grafická karta integrovaná</t>
  </si>
  <si>
    <t>1 x VGA výstup, 1*DVI, 1*HDMI</t>
  </si>
  <si>
    <t>1x zvukový konektor typu Jack (vpředu); 1x zvukový linkový výstupní port (vzadu)</t>
  </si>
  <si>
    <t>Velikost operační paměti min. 2 GB</t>
  </si>
  <si>
    <t>Typ paměti GDDR5</t>
  </si>
  <si>
    <t>Šířka sběrnice 64-Bit</t>
  </si>
  <si>
    <t>Frekvence paměti min 5 GHz</t>
  </si>
  <si>
    <t>Rozhraní pro připojení k PC PCI express x16 2.0</t>
  </si>
  <si>
    <t>chlazení pasivní</t>
  </si>
  <si>
    <t>počet jader 6, počet vláken 12, 12 MB L3 cache, frekvence min. 2,9 GHz, Automatické přetaktování, Virtualizace, Integrované GPU, HyperThreading, Chladič v balení, skore dle CPU benchmark min. 12.300.</t>
  </si>
  <si>
    <t>Disk</t>
  </si>
  <si>
    <t>integrovaná</t>
  </si>
  <si>
    <t>Skříň</t>
  </si>
  <si>
    <t>micro ATX + min. 350 W zdroj</t>
  </si>
  <si>
    <t>Základní deska</t>
  </si>
  <si>
    <t>formát  mATX, 4 sloty RAM DDR 4 DUAL CHANNEL,  rozhraní DisplayPort, DVI, HDMI, Jack, PS/2, RJ-45 (LAN) 1Gbps, USB 2,0, USB 3,2 Gen 1 (USB 3,0), USB-C a VGA (D-Sub), PCI Express 16x : 2x, Serial ATA III : 6x,  M.2 slot: 2x, PCI Expressx1: 1x</t>
  </si>
  <si>
    <t>min. 16 GB RAM, typ paměti DDR4, frekvence paměti min. 2666 MHz, počet ks2 (2 moduly po 8 GHz)</t>
  </si>
  <si>
    <t>Zvuková karta</t>
  </si>
  <si>
    <t>integrovaná, 8 kanalová</t>
  </si>
  <si>
    <t>SSD 512 GB, min. 520-430 MB/s, rozhraní M.2</t>
  </si>
  <si>
    <t>Windows 10 PRO EDUCATION</t>
  </si>
  <si>
    <t>Veřejná zakázka část I.</t>
  </si>
  <si>
    <t>Veřejná zakázka část III.</t>
  </si>
  <si>
    <t>Tiskárna</t>
  </si>
  <si>
    <t>Stolní PC</t>
  </si>
  <si>
    <t>Účatník vyplní pouze žlutou část Položkového rozpočtu</t>
  </si>
  <si>
    <t>Příloha č. 4</t>
  </si>
  <si>
    <t>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</si>
</sst>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ashed"/>
      <right style="dashed"/>
      <top style="medium"/>
      <bottom style="dashed"/>
    </border>
    <border>
      <left style="dashed"/>
      <right style="dashed"/>
      <top style="dashed"/>
      <bottom style="dashed"/>
    </border>
    <border>
      <left/>
      <right style="dashed"/>
      <top style="medium"/>
      <bottom style="dashed"/>
    </border>
    <border>
      <left/>
      <right style="dashed"/>
      <top style="dashed"/>
      <bottom style="dashed"/>
    </border>
    <border>
      <left style="medium"/>
      <right/>
      <top/>
      <bottom/>
    </border>
    <border>
      <left/>
      <right style="dashed"/>
      <top style="dashed"/>
      <bottom/>
    </border>
    <border>
      <left/>
      <right style="dashed"/>
      <top/>
      <bottom style="dashed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dashed"/>
      <right style="dashed"/>
      <top style="dashed"/>
      <bottom/>
    </border>
    <border>
      <left style="dashed"/>
      <right style="dashed"/>
      <top/>
      <bottom style="dash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dashed"/>
      <top style="dashed"/>
      <bottom style="dashed"/>
    </border>
    <border>
      <left/>
      <right/>
      <top style="dashed"/>
      <bottom style="dashed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dashed"/>
      <right/>
      <top style="dashed"/>
      <bottom style="dashed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dashed"/>
    </border>
    <border>
      <left style="dashed"/>
      <right/>
      <top style="medium"/>
      <bottom style="dashed"/>
    </border>
    <border>
      <left style="dashed"/>
      <right/>
      <top style="dashed"/>
      <bottom style="medium"/>
    </border>
    <border>
      <left/>
      <right style="dashed"/>
      <top style="dashed"/>
      <bottom style="medium"/>
    </border>
    <border>
      <left style="thin"/>
      <right/>
      <top style="dashed"/>
      <bottom style="dashed"/>
    </border>
    <border>
      <left style="dashed"/>
      <right style="medium"/>
      <top/>
      <bottom style="dashed"/>
    </border>
    <border>
      <left style="thin"/>
      <right style="dashed"/>
      <top style="dashed"/>
      <bottom/>
    </border>
    <border>
      <left style="thin"/>
      <right style="dashed"/>
      <top/>
      <bottom/>
    </border>
    <border>
      <left style="thin"/>
      <right style="dashed"/>
      <top/>
      <bottom style="dashed"/>
    </border>
    <border>
      <left/>
      <right/>
      <top style="medium"/>
      <bottom style="dashed"/>
    </border>
    <border>
      <left style="thin"/>
      <right/>
      <top style="dashed"/>
      <bottom style="medium"/>
    </border>
    <border>
      <left/>
      <right/>
      <top style="dashed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2" fillId="0" borderId="7" xfId="0" applyFont="1" applyBorder="1"/>
    <xf numFmtId="0" fontId="0" fillId="0" borderId="8" xfId="0" applyBorder="1"/>
    <xf numFmtId="0" fontId="2" fillId="0" borderId="8" xfId="0" applyFont="1" applyBorder="1" applyAlignment="1">
      <alignment wrapText="1"/>
    </xf>
    <xf numFmtId="0" fontId="0" fillId="2" borderId="9" xfId="0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2" borderId="13" xfId="0" applyNumberFormat="1" applyFill="1" applyBorder="1"/>
    <xf numFmtId="0" fontId="0" fillId="2" borderId="0" xfId="0" applyFill="1" applyBorder="1"/>
    <xf numFmtId="0" fontId="0" fillId="2" borderId="14" xfId="0" applyFill="1" applyBorder="1"/>
    <xf numFmtId="0" fontId="0" fillId="2" borderId="15" xfId="0" applyFill="1" applyBorder="1" applyAlignment="1">
      <alignment horizontal="center"/>
    </xf>
    <xf numFmtId="164" fontId="0" fillId="2" borderId="16" xfId="0" applyNumberFormat="1" applyFill="1" applyBorder="1"/>
    <xf numFmtId="20" fontId="0" fillId="0" borderId="6" xfId="0" applyNumberFormat="1" applyBorder="1" applyAlignment="1">
      <alignment horizontal="center"/>
    </xf>
    <xf numFmtId="164" fontId="0" fillId="2" borderId="17" xfId="0" applyNumberFormat="1" applyFill="1" applyBorder="1"/>
    <xf numFmtId="0" fontId="0" fillId="0" borderId="18" xfId="0" applyBorder="1"/>
    <xf numFmtId="0" fontId="0" fillId="0" borderId="6" xfId="0" applyBorder="1" applyAlignment="1">
      <alignment/>
    </xf>
    <xf numFmtId="0" fontId="2" fillId="0" borderId="11" xfId="0" applyFont="1" applyBorder="1"/>
    <xf numFmtId="0" fontId="0" fillId="0" borderId="19" xfId="0" applyBorder="1" applyAlignment="1">
      <alignment/>
    </xf>
    <xf numFmtId="0" fontId="0" fillId="2" borderId="20" xfId="0" applyFill="1" applyBorder="1" applyAlignment="1">
      <alignment horizontal="center"/>
    </xf>
    <xf numFmtId="0" fontId="0" fillId="2" borderId="21" xfId="0" applyFill="1" applyBorder="1"/>
    <xf numFmtId="0" fontId="0" fillId="2" borderId="22" xfId="0" applyFill="1" applyBorder="1"/>
    <xf numFmtId="0" fontId="0" fillId="0" borderId="23" xfId="0" applyBorder="1"/>
    <xf numFmtId="0" fontId="0" fillId="0" borderId="6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 horizontal="center"/>
    </xf>
    <xf numFmtId="164" fontId="0" fillId="0" borderId="0" xfId="0" applyNumberFormat="1"/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0" fontId="0" fillId="0" borderId="6" xfId="0" applyBorder="1" applyAlignment="1">
      <alignment/>
    </xf>
    <xf numFmtId="0" fontId="0" fillId="0" borderId="18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28" xfId="0" applyNumberFormat="1" applyBorder="1" applyAlignment="1">
      <alignment vertical="center"/>
    </xf>
    <xf numFmtId="164" fontId="0" fillId="0" borderId="29" xfId="0" applyNumberFormat="1" applyBorder="1" applyAlignment="1">
      <alignment vertic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0" fillId="0" borderId="5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0" fillId="0" borderId="8" xfId="0" applyBorder="1" applyAlignment="1">
      <alignment/>
    </xf>
    <xf numFmtId="0" fontId="0" fillId="0" borderId="33" xfId="0" applyBorder="1" applyAlignment="1">
      <alignment/>
    </xf>
    <xf numFmtId="164" fontId="0" fillId="0" borderId="19" xfId="0" applyNumberFormat="1" applyBorder="1" applyAlignment="1">
      <alignment vertical="center"/>
    </xf>
    <xf numFmtId="164" fontId="0" fillId="0" borderId="34" xfId="0" applyNumberFormat="1" applyBorder="1" applyAlignment="1">
      <alignment vertical="center"/>
    </xf>
    <xf numFmtId="0" fontId="0" fillId="0" borderId="27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164" fontId="0" fillId="3" borderId="5" xfId="0" applyNumberFormat="1" applyFill="1" applyBorder="1" applyAlignment="1">
      <alignment vertical="center"/>
    </xf>
    <xf numFmtId="164" fontId="0" fillId="3" borderId="6" xfId="0" applyNumberFormat="1" applyFill="1" applyBorder="1" applyAlignment="1">
      <alignment vertical="center"/>
    </xf>
    <xf numFmtId="164" fontId="0" fillId="3" borderId="19" xfId="0" applyNumberFormat="1" applyFill="1" applyBorder="1" applyAlignment="1">
      <alignment vertical="center"/>
    </xf>
    <xf numFmtId="0" fontId="0" fillId="0" borderId="30" xfId="0" applyBorder="1" applyAlignment="1">
      <alignment/>
    </xf>
    <xf numFmtId="0" fontId="0" fillId="0" borderId="38" xfId="0" applyBorder="1" applyAlignment="1">
      <alignment/>
    </xf>
    <xf numFmtId="0" fontId="0" fillId="0" borderId="7" xfId="0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32" xfId="0" applyBorder="1" applyAlignment="1">
      <alignment/>
    </xf>
    <xf numFmtId="0" fontId="0" fillId="3" borderId="0" xfId="0" applyFill="1"/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E7461-43E8-4B85-A20A-2AB0892E017E}">
  <dimension ref="A1:K114"/>
  <sheetViews>
    <sheetView showGridLines="0" tabSelected="1" zoomScaleSheetLayoutView="100" workbookViewId="0" topLeftCell="A91">
      <selection activeCell="B5" sqref="B5:H5"/>
    </sheetView>
  </sheetViews>
  <sheetFormatPr defaultColWidth="9.140625" defaultRowHeight="15"/>
  <cols>
    <col min="1" max="1" width="9.140625" style="1" customWidth="1"/>
    <col min="2" max="2" width="24.421875" style="0" bestFit="1" customWidth="1"/>
    <col min="3" max="3" width="16.421875" style="0" bestFit="1" customWidth="1"/>
    <col min="4" max="4" width="31.8515625" style="0" bestFit="1" customWidth="1"/>
    <col min="5" max="5" width="10.7109375" style="2" bestFit="1" customWidth="1"/>
    <col min="6" max="6" width="19.421875" style="1" bestFit="1" customWidth="1"/>
    <col min="9" max="9" width="12.421875" style="0" bestFit="1" customWidth="1"/>
    <col min="10" max="10" width="11.421875" style="0" bestFit="1" customWidth="1"/>
    <col min="11" max="11" width="16.7109375" style="0" customWidth="1"/>
  </cols>
  <sheetData>
    <row r="1" ht="18.75">
      <c r="D1" s="95" t="s">
        <v>131</v>
      </c>
    </row>
    <row r="2" spans="2:9" ht="15.75" thickBot="1">
      <c r="B2" s="94" t="s">
        <v>129</v>
      </c>
      <c r="C2" s="94"/>
      <c r="D2" s="94"/>
      <c r="I2" t="s">
        <v>130</v>
      </c>
    </row>
    <row r="3" spans="1:11" ht="42" customHeight="1" thickBot="1">
      <c r="A3" s="3" t="s">
        <v>1</v>
      </c>
      <c r="B3" s="40" t="s">
        <v>0</v>
      </c>
      <c r="C3" s="41"/>
      <c r="D3" s="41"/>
      <c r="E3" s="41"/>
      <c r="F3" s="41"/>
      <c r="G3" s="41"/>
      <c r="H3" s="42"/>
      <c r="I3" s="4" t="s">
        <v>2</v>
      </c>
      <c r="J3" s="4" t="s">
        <v>6</v>
      </c>
      <c r="K3" s="4" t="s">
        <v>7</v>
      </c>
    </row>
    <row r="4" spans="1:11" ht="15">
      <c r="A4" s="5"/>
      <c r="B4" s="43" t="s">
        <v>125</v>
      </c>
      <c r="C4" s="43"/>
      <c r="D4" s="43"/>
      <c r="E4" s="43"/>
      <c r="F4" s="43"/>
      <c r="G4" s="43"/>
      <c r="H4" s="43"/>
      <c r="I4" s="6"/>
      <c r="J4" s="6"/>
      <c r="K4" s="7"/>
    </row>
    <row r="5" spans="1:11" ht="15.75" thickBot="1">
      <c r="A5" s="16"/>
      <c r="B5" s="44" t="s">
        <v>9</v>
      </c>
      <c r="C5" s="44"/>
      <c r="D5" s="44"/>
      <c r="E5" s="44"/>
      <c r="F5" s="44"/>
      <c r="G5" s="44"/>
      <c r="H5" s="44"/>
      <c r="I5" s="21"/>
      <c r="J5" s="21"/>
      <c r="K5" s="22"/>
    </row>
    <row r="6" spans="1:11" ht="15">
      <c r="A6" s="45">
        <v>5</v>
      </c>
      <c r="B6" s="13" t="s">
        <v>10</v>
      </c>
      <c r="C6" s="8"/>
      <c r="D6" s="8" t="s">
        <v>11</v>
      </c>
      <c r="E6" s="9"/>
      <c r="F6" s="9"/>
      <c r="G6" s="8"/>
      <c r="H6" s="8"/>
      <c r="I6" s="82"/>
      <c r="J6" s="47">
        <f>I6*21%</f>
        <v>0</v>
      </c>
      <c r="K6" s="53">
        <f>I6+J6</f>
        <v>0</v>
      </c>
    </row>
    <row r="7" spans="1:11" ht="15">
      <c r="A7" s="46"/>
      <c r="B7" s="14"/>
      <c r="C7" s="10"/>
      <c r="D7" s="10" t="s">
        <v>97</v>
      </c>
      <c r="E7" s="38" t="s">
        <v>3</v>
      </c>
      <c r="F7" s="11" t="s">
        <v>12</v>
      </c>
      <c r="G7" s="10"/>
      <c r="H7" s="10"/>
      <c r="I7" s="83"/>
      <c r="J7" s="48"/>
      <c r="K7" s="54"/>
    </row>
    <row r="8" spans="1:11" ht="15">
      <c r="A8" s="46"/>
      <c r="B8" s="14"/>
      <c r="C8" s="14"/>
      <c r="D8" s="10" t="s">
        <v>13</v>
      </c>
      <c r="E8" s="38"/>
      <c r="F8" s="11" t="s">
        <v>14</v>
      </c>
      <c r="G8" s="10"/>
      <c r="H8" s="10"/>
      <c r="I8" s="83"/>
      <c r="J8" s="48"/>
      <c r="K8" s="54"/>
    </row>
    <row r="9" spans="1:11" ht="15">
      <c r="A9" s="46"/>
      <c r="B9" s="14"/>
      <c r="C9" s="10"/>
      <c r="D9" s="10" t="s">
        <v>16</v>
      </c>
      <c r="E9" s="38"/>
      <c r="F9" s="11" t="s">
        <v>14</v>
      </c>
      <c r="G9" s="10"/>
      <c r="H9" s="10"/>
      <c r="I9" s="83"/>
      <c r="J9" s="48"/>
      <c r="K9" s="54"/>
    </row>
    <row r="10" spans="1:11" ht="15">
      <c r="A10" s="46"/>
      <c r="B10" s="14"/>
      <c r="C10" s="10"/>
      <c r="D10" s="10" t="s">
        <v>91</v>
      </c>
      <c r="E10" s="38"/>
      <c r="F10" s="11">
        <v>1</v>
      </c>
      <c r="G10" s="10"/>
      <c r="H10" s="10"/>
      <c r="I10" s="83"/>
      <c r="J10" s="48"/>
      <c r="K10" s="54"/>
    </row>
    <row r="11" spans="1:11" ht="15">
      <c r="A11" s="46"/>
      <c r="B11" s="14"/>
      <c r="C11" s="10"/>
      <c r="D11" s="10" t="s">
        <v>92</v>
      </c>
      <c r="E11" s="38"/>
      <c r="F11" s="11" t="s">
        <v>14</v>
      </c>
      <c r="G11" s="10"/>
      <c r="H11" s="10"/>
      <c r="I11" s="83"/>
      <c r="J11" s="48"/>
      <c r="K11" s="54"/>
    </row>
    <row r="12" spans="1:11" ht="15">
      <c r="A12" s="46"/>
      <c r="B12" s="14"/>
      <c r="C12" s="10"/>
      <c r="D12" s="10" t="s">
        <v>15</v>
      </c>
      <c r="E12" s="38"/>
      <c r="F12" s="11">
        <v>1</v>
      </c>
      <c r="G12" s="10"/>
      <c r="H12" s="10"/>
      <c r="I12" s="83"/>
      <c r="J12" s="48"/>
      <c r="K12" s="54"/>
    </row>
    <row r="13" spans="1:11" ht="15">
      <c r="A13" s="46"/>
      <c r="B13" s="14"/>
      <c r="C13" s="10"/>
      <c r="D13" s="10" t="s">
        <v>17</v>
      </c>
      <c r="E13" s="38"/>
      <c r="F13" s="11" t="s">
        <v>14</v>
      </c>
      <c r="G13" s="10"/>
      <c r="H13" s="10"/>
      <c r="I13" s="83"/>
      <c r="J13" s="48"/>
      <c r="K13" s="54"/>
    </row>
    <row r="14" spans="1:11" ht="15">
      <c r="A14" s="46"/>
      <c r="B14" s="14"/>
      <c r="C14" s="10"/>
      <c r="D14" s="10" t="s">
        <v>96</v>
      </c>
      <c r="E14" s="38"/>
      <c r="F14" s="38" t="s">
        <v>14</v>
      </c>
      <c r="G14" s="10"/>
      <c r="H14" s="10"/>
      <c r="I14" s="83"/>
      <c r="J14" s="48"/>
      <c r="K14" s="54"/>
    </row>
    <row r="15" spans="1:11" ht="15">
      <c r="A15" s="46"/>
      <c r="B15" s="15"/>
      <c r="C15" s="10"/>
      <c r="D15" s="10" t="s">
        <v>28</v>
      </c>
      <c r="E15" s="38"/>
      <c r="F15" s="11">
        <v>1</v>
      </c>
      <c r="G15" s="10"/>
      <c r="H15" s="10"/>
      <c r="I15" s="83"/>
      <c r="J15" s="48"/>
      <c r="K15" s="54"/>
    </row>
    <row r="16" spans="1:11" ht="15">
      <c r="A16" s="46"/>
      <c r="B16" s="14"/>
      <c r="C16" s="10"/>
      <c r="D16" s="10" t="s">
        <v>29</v>
      </c>
      <c r="E16" s="38" t="s">
        <v>81</v>
      </c>
      <c r="F16" s="11">
        <v>4000</v>
      </c>
      <c r="G16" s="10"/>
      <c r="H16" s="10"/>
      <c r="I16" s="83"/>
      <c r="J16" s="48"/>
      <c r="K16" s="54"/>
    </row>
    <row r="17" spans="1:11" ht="30">
      <c r="A17" s="46"/>
      <c r="B17" s="14"/>
      <c r="C17" s="10"/>
      <c r="D17" s="10" t="s">
        <v>84</v>
      </c>
      <c r="E17" s="38"/>
      <c r="F17" s="12" t="s">
        <v>85</v>
      </c>
      <c r="G17" s="10"/>
      <c r="H17" s="10"/>
      <c r="I17" s="83"/>
      <c r="J17" s="48"/>
      <c r="K17" s="54"/>
    </row>
    <row r="18" spans="1:11" ht="15">
      <c r="A18" s="46"/>
      <c r="B18" s="14"/>
      <c r="C18" s="10"/>
      <c r="D18" s="10" t="s">
        <v>86</v>
      </c>
      <c r="E18" s="38"/>
      <c r="F18" s="35" t="s">
        <v>14</v>
      </c>
      <c r="G18" s="10"/>
      <c r="H18" s="10"/>
      <c r="I18" s="83"/>
      <c r="J18" s="48"/>
      <c r="K18" s="54"/>
    </row>
    <row r="19" spans="1:11" ht="15">
      <c r="A19" s="46"/>
      <c r="B19" s="14"/>
      <c r="C19" s="10"/>
      <c r="D19" s="10" t="s">
        <v>87</v>
      </c>
      <c r="E19" s="38"/>
      <c r="F19" s="35" t="s">
        <v>14</v>
      </c>
      <c r="G19" s="10"/>
      <c r="H19" s="10"/>
      <c r="I19" s="83"/>
      <c r="J19" s="48"/>
      <c r="K19" s="54"/>
    </row>
    <row r="20" spans="1:11" ht="15">
      <c r="A20" s="46"/>
      <c r="B20" s="14"/>
      <c r="C20" s="10"/>
      <c r="D20" s="10" t="s">
        <v>95</v>
      </c>
      <c r="E20" s="38"/>
      <c r="F20" s="38" t="s">
        <v>14</v>
      </c>
      <c r="G20" s="10"/>
      <c r="H20" s="10"/>
      <c r="I20" s="83"/>
      <c r="J20" s="48"/>
      <c r="K20" s="54"/>
    </row>
    <row r="21" spans="1:11" ht="15">
      <c r="A21" s="46"/>
      <c r="B21" s="14"/>
      <c r="C21" s="10"/>
      <c r="D21" s="10" t="s">
        <v>18</v>
      </c>
      <c r="E21" s="38"/>
      <c r="F21" s="11" t="s">
        <v>14</v>
      </c>
      <c r="G21" s="10"/>
      <c r="H21" s="10"/>
      <c r="I21" s="83"/>
      <c r="J21" s="48"/>
      <c r="K21" s="54"/>
    </row>
    <row r="22" spans="1:11" ht="15">
      <c r="A22" s="46"/>
      <c r="B22" s="14"/>
      <c r="C22" s="10"/>
      <c r="D22" s="10" t="s">
        <v>88</v>
      </c>
      <c r="E22" s="38" t="s">
        <v>22</v>
      </c>
      <c r="F22" s="11" t="s">
        <v>21</v>
      </c>
      <c r="G22" s="10"/>
      <c r="H22" s="10"/>
      <c r="I22" s="83"/>
      <c r="J22" s="48"/>
      <c r="K22" s="54"/>
    </row>
    <row r="23" spans="1:11" ht="15">
      <c r="A23" s="46"/>
      <c r="B23" s="14"/>
      <c r="C23" s="10"/>
      <c r="D23" s="10" t="s">
        <v>89</v>
      </c>
      <c r="E23" s="38" t="s">
        <v>22</v>
      </c>
      <c r="F23" s="11" t="s">
        <v>23</v>
      </c>
      <c r="G23" s="10"/>
      <c r="H23" s="10"/>
      <c r="I23" s="83"/>
      <c r="J23" s="48"/>
      <c r="K23" s="54"/>
    </row>
    <row r="24" spans="1:11" ht="15">
      <c r="A24" s="46"/>
      <c r="B24" s="14"/>
      <c r="C24" s="10"/>
      <c r="D24" s="10" t="s">
        <v>19</v>
      </c>
      <c r="E24" s="38"/>
      <c r="F24" s="25">
        <v>0.6729166666666666</v>
      </c>
      <c r="G24" s="10"/>
      <c r="H24" s="10"/>
      <c r="I24" s="83"/>
      <c r="J24" s="48"/>
      <c r="K24" s="54"/>
    </row>
    <row r="25" spans="1:11" ht="15">
      <c r="A25" s="46"/>
      <c r="B25" s="14"/>
      <c r="C25" s="10"/>
      <c r="D25" s="10" t="s">
        <v>27</v>
      </c>
      <c r="E25" s="38"/>
      <c r="F25" s="11" t="s">
        <v>24</v>
      </c>
      <c r="G25" s="10"/>
      <c r="H25" s="10"/>
      <c r="I25" s="83"/>
      <c r="J25" s="48"/>
      <c r="K25" s="54"/>
    </row>
    <row r="26" spans="1:11" ht="15">
      <c r="A26" s="46"/>
      <c r="B26" s="14"/>
      <c r="C26" s="10"/>
      <c r="D26" s="10" t="s">
        <v>25</v>
      </c>
      <c r="E26" s="38" t="s">
        <v>26</v>
      </c>
      <c r="F26" s="11">
        <v>0.76</v>
      </c>
      <c r="G26" s="10"/>
      <c r="H26" s="10"/>
      <c r="I26" s="83"/>
      <c r="J26" s="48"/>
      <c r="K26" s="54"/>
    </row>
    <row r="27" spans="1:11" ht="15">
      <c r="A27" s="46"/>
      <c r="B27" s="15"/>
      <c r="C27" s="10"/>
      <c r="D27" s="10" t="s">
        <v>82</v>
      </c>
      <c r="E27" s="38" t="s">
        <v>30</v>
      </c>
      <c r="F27" s="11" t="s">
        <v>83</v>
      </c>
      <c r="G27" s="10"/>
      <c r="H27" s="10"/>
      <c r="I27" s="83"/>
      <c r="J27" s="48"/>
      <c r="K27" s="54"/>
    </row>
    <row r="28" spans="1:11" ht="15">
      <c r="A28" s="46"/>
      <c r="B28" s="15"/>
      <c r="C28" s="10"/>
      <c r="D28" s="10" t="s">
        <v>90</v>
      </c>
      <c r="E28" s="38" t="s">
        <v>4</v>
      </c>
      <c r="F28" s="35">
        <v>2.6</v>
      </c>
      <c r="G28" s="10"/>
      <c r="H28" s="10"/>
      <c r="I28" s="83"/>
      <c r="J28" s="48"/>
      <c r="K28" s="54"/>
    </row>
    <row r="29" spans="1:11" ht="15">
      <c r="A29" s="46"/>
      <c r="B29" s="15"/>
      <c r="C29" s="10"/>
      <c r="D29" s="10" t="s">
        <v>93</v>
      </c>
      <c r="E29" s="38"/>
      <c r="F29" s="38" t="s">
        <v>94</v>
      </c>
      <c r="G29" s="10"/>
      <c r="H29" s="10"/>
      <c r="I29" s="83"/>
      <c r="J29" s="48"/>
      <c r="K29" s="54"/>
    </row>
    <row r="30" spans="1:11" ht="15">
      <c r="A30" s="46"/>
      <c r="B30" s="14"/>
      <c r="C30" s="10"/>
      <c r="D30" s="10" t="s">
        <v>20</v>
      </c>
      <c r="E30" s="38"/>
      <c r="F30" s="11" t="s">
        <v>14</v>
      </c>
      <c r="G30" s="10"/>
      <c r="H30" s="10"/>
      <c r="I30" s="83"/>
      <c r="J30" s="48"/>
      <c r="K30" s="54"/>
    </row>
    <row r="31" spans="1:11" ht="15.75" thickBot="1">
      <c r="A31" s="46"/>
      <c r="B31" s="14"/>
      <c r="C31" s="10"/>
      <c r="D31" s="10" t="s">
        <v>31</v>
      </c>
      <c r="E31" s="38"/>
      <c r="F31" s="11" t="s">
        <v>14</v>
      </c>
      <c r="G31" s="10"/>
      <c r="H31" s="10"/>
      <c r="I31" s="83"/>
      <c r="J31" s="48"/>
      <c r="K31" s="54"/>
    </row>
    <row r="32" spans="1:11" ht="15.75" thickBot="1">
      <c r="A32" s="23">
        <f>SUM(A6:A31)</f>
        <v>5</v>
      </c>
      <c r="B32" s="58" t="s">
        <v>5</v>
      </c>
      <c r="C32" s="59"/>
      <c r="D32" s="59"/>
      <c r="E32" s="59"/>
      <c r="F32" s="59"/>
      <c r="G32" s="59"/>
      <c r="H32" s="59"/>
      <c r="I32" s="20">
        <f>A32*I6</f>
        <v>0</v>
      </c>
      <c r="J32" s="20">
        <f>A32*J6</f>
        <v>0</v>
      </c>
      <c r="K32" s="24">
        <f>I32+J32</f>
        <v>0</v>
      </c>
    </row>
    <row r="33" spans="2:11" ht="15.75" thickBot="1">
      <c r="B33" s="55" t="s">
        <v>32</v>
      </c>
      <c r="C33" s="56"/>
      <c r="D33" s="56"/>
      <c r="E33" s="56"/>
      <c r="F33" s="56"/>
      <c r="G33" s="56"/>
      <c r="H33" s="56"/>
      <c r="I33" s="56"/>
      <c r="J33" s="56"/>
      <c r="K33" s="57"/>
    </row>
    <row r="37" ht="15.75" thickBot="1"/>
    <row r="38" spans="1:11" ht="42" customHeight="1" thickBot="1">
      <c r="A38" s="3" t="s">
        <v>1</v>
      </c>
      <c r="B38" s="40" t="s">
        <v>0</v>
      </c>
      <c r="C38" s="41"/>
      <c r="D38" s="41"/>
      <c r="E38" s="41"/>
      <c r="F38" s="41"/>
      <c r="G38" s="41"/>
      <c r="H38" s="42"/>
      <c r="I38" s="4" t="s">
        <v>2</v>
      </c>
      <c r="J38" s="4" t="s">
        <v>6</v>
      </c>
      <c r="K38" s="4" t="s">
        <v>7</v>
      </c>
    </row>
    <row r="39" spans="1:11" ht="15">
      <c r="A39" s="5"/>
      <c r="B39" s="43" t="s">
        <v>8</v>
      </c>
      <c r="C39" s="43"/>
      <c r="D39" s="43"/>
      <c r="E39" s="43"/>
      <c r="F39" s="43"/>
      <c r="G39" s="43"/>
      <c r="H39" s="43"/>
      <c r="I39" s="6"/>
      <c r="J39" s="6"/>
      <c r="K39" s="7"/>
    </row>
    <row r="40" spans="1:11" ht="15.75" thickBot="1">
      <c r="A40" s="16"/>
      <c r="B40" s="44" t="s">
        <v>127</v>
      </c>
      <c r="C40" s="44"/>
      <c r="D40" s="44"/>
      <c r="E40" s="44"/>
      <c r="F40" s="44"/>
      <c r="G40" s="44"/>
      <c r="H40" s="44"/>
      <c r="I40" s="21"/>
      <c r="J40" s="21"/>
      <c r="K40" s="22"/>
    </row>
    <row r="41" spans="1:11" ht="15">
      <c r="A41" s="45">
        <v>1</v>
      </c>
      <c r="B41" s="13" t="s">
        <v>34</v>
      </c>
      <c r="C41" s="63" t="s">
        <v>35</v>
      </c>
      <c r="D41" s="63"/>
      <c r="E41" s="64" t="s">
        <v>14</v>
      </c>
      <c r="F41" s="65"/>
      <c r="G41" s="8"/>
      <c r="H41" s="8"/>
      <c r="I41" s="82"/>
      <c r="J41" s="47">
        <f>I41*21%</f>
        <v>0</v>
      </c>
      <c r="K41" s="53">
        <f>I41+J41</f>
        <v>0</v>
      </c>
    </row>
    <row r="42" spans="1:11" ht="15">
      <c r="A42" s="46"/>
      <c r="B42" s="17"/>
      <c r="C42" s="49" t="s">
        <v>36</v>
      </c>
      <c r="D42" s="49"/>
      <c r="E42" s="51" t="s">
        <v>37</v>
      </c>
      <c r="F42" s="52"/>
      <c r="G42" s="10"/>
      <c r="H42" s="10"/>
      <c r="I42" s="83"/>
      <c r="J42" s="48"/>
      <c r="K42" s="54"/>
    </row>
    <row r="43" spans="1:11" ht="15">
      <c r="A43" s="46"/>
      <c r="B43" s="19"/>
      <c r="C43" s="49" t="s">
        <v>38</v>
      </c>
      <c r="D43" s="49"/>
      <c r="E43" s="51" t="s">
        <v>37</v>
      </c>
      <c r="F43" s="52"/>
      <c r="G43" s="10"/>
      <c r="H43" s="10"/>
      <c r="I43" s="83"/>
      <c r="J43" s="48"/>
      <c r="K43" s="54"/>
    </row>
    <row r="44" spans="1:11" ht="15">
      <c r="A44" s="46"/>
      <c r="B44" s="14"/>
      <c r="C44" s="49" t="s">
        <v>98</v>
      </c>
      <c r="D44" s="49"/>
      <c r="E44" s="51" t="s">
        <v>14</v>
      </c>
      <c r="F44" s="52" t="s">
        <v>14</v>
      </c>
      <c r="G44" s="10"/>
      <c r="H44" s="10"/>
      <c r="I44" s="83"/>
      <c r="J44" s="48"/>
      <c r="K44" s="54"/>
    </row>
    <row r="45" spans="1:11" ht="15">
      <c r="A45" s="46"/>
      <c r="B45" s="14"/>
      <c r="C45" s="49" t="s">
        <v>100</v>
      </c>
      <c r="D45" s="49"/>
      <c r="E45" s="51" t="s">
        <v>99</v>
      </c>
      <c r="F45" s="52"/>
      <c r="G45" s="10"/>
      <c r="H45" s="10"/>
      <c r="I45" s="83"/>
      <c r="J45" s="48"/>
      <c r="K45" s="54"/>
    </row>
    <row r="46" spans="1:11" ht="15">
      <c r="A46" s="46"/>
      <c r="B46" s="14"/>
      <c r="C46" s="49" t="s">
        <v>101</v>
      </c>
      <c r="D46" s="49"/>
      <c r="E46" s="51" t="s">
        <v>102</v>
      </c>
      <c r="F46" s="52"/>
      <c r="G46" s="10"/>
      <c r="H46" s="10"/>
      <c r="I46" s="83"/>
      <c r="J46" s="48"/>
      <c r="K46" s="54"/>
    </row>
    <row r="47" spans="1:11" ht="15">
      <c r="A47" s="46"/>
      <c r="B47" s="14"/>
      <c r="C47" s="49" t="s">
        <v>103</v>
      </c>
      <c r="D47" s="49"/>
      <c r="E47" s="51" t="s">
        <v>14</v>
      </c>
      <c r="F47" s="52"/>
      <c r="G47" s="10"/>
      <c r="H47" s="10"/>
      <c r="I47" s="83"/>
      <c r="J47" s="48"/>
      <c r="K47" s="54"/>
    </row>
    <row r="48" spans="1:11" ht="15">
      <c r="A48" s="46"/>
      <c r="B48" s="14"/>
      <c r="C48" s="49" t="s">
        <v>17</v>
      </c>
      <c r="D48" s="49"/>
      <c r="E48" s="51" t="s">
        <v>14</v>
      </c>
      <c r="F48" s="52"/>
      <c r="G48" s="10"/>
      <c r="H48" s="10"/>
      <c r="I48" s="83"/>
      <c r="J48" s="48"/>
      <c r="K48" s="54"/>
    </row>
    <row r="49" spans="1:11" ht="15">
      <c r="A49" s="46"/>
      <c r="B49" s="14"/>
      <c r="C49" s="49" t="s">
        <v>39</v>
      </c>
      <c r="D49" s="49"/>
      <c r="E49" s="51" t="s">
        <v>40</v>
      </c>
      <c r="F49" s="52"/>
      <c r="G49" s="10"/>
      <c r="H49" s="10"/>
      <c r="I49" s="83"/>
      <c r="J49" s="48"/>
      <c r="K49" s="54"/>
    </row>
    <row r="50" spans="1:11" ht="15">
      <c r="A50" s="46"/>
      <c r="B50" s="14"/>
      <c r="C50" s="49" t="s">
        <v>41</v>
      </c>
      <c r="D50" s="49"/>
      <c r="E50" s="51" t="s">
        <v>42</v>
      </c>
      <c r="F50" s="52"/>
      <c r="G50" s="10"/>
      <c r="H50" s="10"/>
      <c r="I50" s="83"/>
      <c r="J50" s="48"/>
      <c r="K50" s="54"/>
    </row>
    <row r="51" spans="1:11" ht="15">
      <c r="A51" s="46"/>
      <c r="B51" s="14"/>
      <c r="C51" s="49" t="s">
        <v>43</v>
      </c>
      <c r="D51" s="49"/>
      <c r="E51" s="51" t="s">
        <v>44</v>
      </c>
      <c r="F51" s="52"/>
      <c r="G51" s="10"/>
      <c r="H51" s="10"/>
      <c r="I51" s="83"/>
      <c r="J51" s="48"/>
      <c r="K51" s="54"/>
    </row>
    <row r="52" spans="1:11" ht="15">
      <c r="A52" s="46"/>
      <c r="B52" s="14"/>
      <c r="C52" s="49" t="s">
        <v>45</v>
      </c>
      <c r="D52" s="49"/>
      <c r="E52" s="51" t="s">
        <v>37</v>
      </c>
      <c r="F52" s="52"/>
      <c r="G52" s="10"/>
      <c r="H52" s="10"/>
      <c r="I52" s="83"/>
      <c r="J52" s="48"/>
      <c r="K52" s="54"/>
    </row>
    <row r="53" spans="1:11" ht="15">
      <c r="A53" s="46"/>
      <c r="B53" s="15"/>
      <c r="C53" s="49" t="s">
        <v>46</v>
      </c>
      <c r="D53" s="49"/>
      <c r="E53" s="51" t="s">
        <v>14</v>
      </c>
      <c r="F53" s="52"/>
      <c r="G53" s="10"/>
      <c r="H53" s="10"/>
      <c r="I53" s="83"/>
      <c r="J53" s="48"/>
      <c r="K53" s="54"/>
    </row>
    <row r="54" spans="1:11" ht="15">
      <c r="A54" s="46"/>
      <c r="B54" s="14"/>
      <c r="C54" s="49" t="s">
        <v>47</v>
      </c>
      <c r="D54" s="49"/>
      <c r="E54" s="51" t="s">
        <v>37</v>
      </c>
      <c r="F54" s="52"/>
      <c r="G54" s="10"/>
      <c r="H54" s="10"/>
      <c r="I54" s="83"/>
      <c r="J54" s="48"/>
      <c r="K54" s="54"/>
    </row>
    <row r="55" spans="1:11" ht="15">
      <c r="A55" s="46"/>
      <c r="B55" s="14"/>
      <c r="C55" s="49" t="s">
        <v>48</v>
      </c>
      <c r="D55" s="49"/>
      <c r="E55" s="51" t="s">
        <v>37</v>
      </c>
      <c r="F55" s="52"/>
      <c r="G55" s="10"/>
      <c r="H55" s="10"/>
      <c r="I55" s="83"/>
      <c r="J55" s="48"/>
      <c r="K55" s="54"/>
    </row>
    <row r="56" spans="1:11" ht="15">
      <c r="A56" s="46"/>
      <c r="B56" s="14"/>
      <c r="C56" s="49" t="s">
        <v>49</v>
      </c>
      <c r="D56" s="49"/>
      <c r="E56" s="51">
        <v>2</v>
      </c>
      <c r="F56" s="52"/>
      <c r="G56" s="10"/>
      <c r="H56" s="10"/>
      <c r="I56" s="83"/>
      <c r="J56" s="48"/>
      <c r="K56" s="54"/>
    </row>
    <row r="57" spans="1:11" ht="15">
      <c r="A57" s="46"/>
      <c r="B57" s="14"/>
      <c r="C57" s="49" t="s">
        <v>50</v>
      </c>
      <c r="D57" s="49"/>
      <c r="E57" s="51" t="s">
        <v>51</v>
      </c>
      <c r="F57" s="52"/>
      <c r="G57" s="10"/>
      <c r="H57" s="10"/>
      <c r="I57" s="83"/>
      <c r="J57" s="48"/>
      <c r="K57" s="54"/>
    </row>
    <row r="58" spans="1:11" ht="15">
      <c r="A58" s="46"/>
      <c r="B58" s="14"/>
      <c r="C58" s="49" t="s">
        <v>52</v>
      </c>
      <c r="D58" s="49"/>
      <c r="E58" s="51" t="s">
        <v>51</v>
      </c>
      <c r="F58" s="52"/>
      <c r="G58" s="10"/>
      <c r="H58" s="10"/>
      <c r="I58" s="83"/>
      <c r="J58" s="48"/>
      <c r="K58" s="54"/>
    </row>
    <row r="59" spans="1:11" ht="15">
      <c r="A59" s="46"/>
      <c r="B59" s="14"/>
      <c r="C59" s="49" t="s">
        <v>53</v>
      </c>
      <c r="D59" s="49"/>
      <c r="E59" s="51" t="s">
        <v>54</v>
      </c>
      <c r="F59" s="52"/>
      <c r="G59" s="10"/>
      <c r="H59" s="10"/>
      <c r="I59" s="83"/>
      <c r="J59" s="48"/>
      <c r="K59" s="54"/>
    </row>
    <row r="60" spans="1:11" ht="15">
      <c r="A60" s="46"/>
      <c r="B60" s="14"/>
      <c r="C60" s="49" t="s">
        <v>55</v>
      </c>
      <c r="D60" s="49"/>
      <c r="E60" s="51" t="s">
        <v>56</v>
      </c>
      <c r="F60" s="52"/>
      <c r="G60" s="10"/>
      <c r="H60" s="10"/>
      <c r="I60" s="83"/>
      <c r="J60" s="48"/>
      <c r="K60" s="54"/>
    </row>
    <row r="61" spans="1:11" ht="15">
      <c r="A61" s="46"/>
      <c r="B61" s="14"/>
      <c r="C61" s="49" t="s">
        <v>57</v>
      </c>
      <c r="D61" s="49"/>
      <c r="E61" s="51" t="s">
        <v>58</v>
      </c>
      <c r="F61" s="52"/>
      <c r="G61" s="10"/>
      <c r="H61" s="10"/>
      <c r="I61" s="83"/>
      <c r="J61" s="48"/>
      <c r="K61" s="54"/>
    </row>
    <row r="62" spans="1:11" ht="15">
      <c r="A62" s="46"/>
      <c r="B62" s="14"/>
      <c r="C62" s="49" t="s">
        <v>59</v>
      </c>
      <c r="D62" s="49"/>
      <c r="E62" s="51" t="s">
        <v>60</v>
      </c>
      <c r="F62" s="52"/>
      <c r="G62" s="10"/>
      <c r="H62" s="10"/>
      <c r="I62" s="83"/>
      <c r="J62" s="48"/>
      <c r="K62" s="54"/>
    </row>
    <row r="63" spans="1:11" ht="15">
      <c r="A63" s="46"/>
      <c r="B63" s="14"/>
      <c r="C63" s="49" t="s">
        <v>61</v>
      </c>
      <c r="D63" s="49"/>
      <c r="E63" s="51" t="s">
        <v>62</v>
      </c>
      <c r="F63" s="52"/>
      <c r="G63" s="10"/>
      <c r="H63" s="10"/>
      <c r="I63" s="83"/>
      <c r="J63" s="48"/>
      <c r="K63" s="54"/>
    </row>
    <row r="64" spans="1:11" ht="15">
      <c r="A64" s="46"/>
      <c r="B64" s="15"/>
      <c r="C64" s="49" t="s">
        <v>63</v>
      </c>
      <c r="D64" s="49"/>
      <c r="E64" s="51" t="s">
        <v>64</v>
      </c>
      <c r="F64" s="52"/>
      <c r="G64" s="10"/>
      <c r="H64" s="10"/>
      <c r="I64" s="83"/>
      <c r="J64" s="48"/>
      <c r="K64" s="54"/>
    </row>
    <row r="65" spans="1:11" ht="15">
      <c r="A65" s="46"/>
      <c r="B65" s="14"/>
      <c r="C65" s="49" t="s">
        <v>65</v>
      </c>
      <c r="D65" s="49"/>
      <c r="E65" s="51" t="s">
        <v>14</v>
      </c>
      <c r="F65" s="52"/>
      <c r="G65" s="10"/>
      <c r="H65" s="10"/>
      <c r="I65" s="83"/>
      <c r="J65" s="48"/>
      <c r="K65" s="54"/>
    </row>
    <row r="66" spans="1:11" ht="15.75" thickBot="1">
      <c r="A66" s="46"/>
      <c r="B66" s="17"/>
      <c r="C66" s="50" t="s">
        <v>66</v>
      </c>
      <c r="D66" s="50"/>
      <c r="E66" s="67" t="s">
        <v>14</v>
      </c>
      <c r="F66" s="68"/>
      <c r="G66" s="27"/>
      <c r="H66" s="27"/>
      <c r="I66" s="83"/>
      <c r="J66" s="48"/>
      <c r="K66" s="54"/>
    </row>
    <row r="67" spans="1:11" ht="15.75" thickBot="1">
      <c r="A67" s="23">
        <f>SUM(A41:A66)</f>
        <v>1</v>
      </c>
      <c r="B67" s="60" t="s">
        <v>5</v>
      </c>
      <c r="C67" s="61"/>
      <c r="D67" s="61"/>
      <c r="E67" s="61"/>
      <c r="F67" s="61"/>
      <c r="G67" s="61"/>
      <c r="H67" s="62"/>
      <c r="I67" s="26">
        <f>A67*I41</f>
        <v>0</v>
      </c>
      <c r="J67" s="20">
        <f>A67*J41</f>
        <v>0</v>
      </c>
      <c r="K67" s="24">
        <f>I67+J67</f>
        <v>0</v>
      </c>
    </row>
    <row r="68" spans="2:11" ht="15.75" thickBot="1">
      <c r="B68" s="55" t="s">
        <v>32</v>
      </c>
      <c r="C68" s="56"/>
      <c r="D68" s="56"/>
      <c r="E68" s="56"/>
      <c r="F68" s="56"/>
      <c r="G68" s="56"/>
      <c r="H68" s="56"/>
      <c r="I68" s="56"/>
      <c r="J68" s="56"/>
      <c r="K68" s="57"/>
    </row>
    <row r="73" ht="15.75" thickBot="1"/>
    <row r="74" spans="1:11" ht="42" customHeight="1" thickBot="1">
      <c r="A74" s="3" t="s">
        <v>1</v>
      </c>
      <c r="B74" s="40" t="s">
        <v>0</v>
      </c>
      <c r="C74" s="41"/>
      <c r="D74" s="41"/>
      <c r="E74" s="41"/>
      <c r="F74" s="41"/>
      <c r="G74" s="41"/>
      <c r="H74" s="42"/>
      <c r="I74" s="4" t="s">
        <v>2</v>
      </c>
      <c r="J74" s="4" t="s">
        <v>6</v>
      </c>
      <c r="K74" s="4" t="s">
        <v>7</v>
      </c>
    </row>
    <row r="75" spans="1:11" ht="15.75" thickBot="1">
      <c r="A75" s="5"/>
      <c r="B75" s="43" t="s">
        <v>126</v>
      </c>
      <c r="C75" s="43"/>
      <c r="D75" s="43"/>
      <c r="E75" s="43"/>
      <c r="F75" s="43"/>
      <c r="G75" s="43"/>
      <c r="H75" s="43"/>
      <c r="I75" s="6"/>
      <c r="J75" s="6"/>
      <c r="K75" s="7"/>
    </row>
    <row r="76" spans="1:11" ht="15.75" thickBot="1">
      <c r="A76" s="31"/>
      <c r="B76" s="66" t="s">
        <v>128</v>
      </c>
      <c r="C76" s="66"/>
      <c r="D76" s="66"/>
      <c r="E76" s="66"/>
      <c r="F76" s="66"/>
      <c r="G76" s="66"/>
      <c r="H76" s="66"/>
      <c r="I76" s="32"/>
      <c r="J76" s="32"/>
      <c r="K76" s="33"/>
    </row>
    <row r="77" spans="1:11" ht="15">
      <c r="A77" s="46">
        <v>10</v>
      </c>
      <c r="B77" s="29" t="s">
        <v>34</v>
      </c>
      <c r="C77" s="30"/>
      <c r="D77" s="85"/>
      <c r="E77" s="86"/>
      <c r="F77" s="87"/>
      <c r="G77" s="30"/>
      <c r="H77" s="30"/>
      <c r="I77" s="84"/>
      <c r="J77" s="73">
        <f>I77*21%</f>
        <v>0</v>
      </c>
      <c r="K77" s="74">
        <f>I77+J77</f>
        <v>0</v>
      </c>
    </row>
    <row r="78" spans="1:11" ht="15">
      <c r="A78" s="46"/>
      <c r="B78" s="17" t="s">
        <v>67</v>
      </c>
      <c r="C78" s="28" t="s">
        <v>68</v>
      </c>
      <c r="D78" s="69" t="s">
        <v>69</v>
      </c>
      <c r="E78" s="70"/>
      <c r="F78" s="71"/>
      <c r="G78" s="10"/>
      <c r="H78" s="10"/>
      <c r="I78" s="83"/>
      <c r="J78" s="48"/>
      <c r="K78" s="54"/>
    </row>
    <row r="79" spans="1:11" ht="15">
      <c r="A79" s="46"/>
      <c r="B79" s="18" t="s">
        <v>70</v>
      </c>
      <c r="C79" s="69" t="s">
        <v>71</v>
      </c>
      <c r="D79" s="70"/>
      <c r="E79" s="70"/>
      <c r="F79" s="70"/>
      <c r="G79" s="70"/>
      <c r="H79" s="71"/>
      <c r="I79" s="83"/>
      <c r="J79" s="48"/>
      <c r="K79" s="54"/>
    </row>
    <row r="80" spans="1:11" ht="15">
      <c r="A80" s="46"/>
      <c r="B80" s="18" t="s">
        <v>72</v>
      </c>
      <c r="C80" s="69" t="s">
        <v>73</v>
      </c>
      <c r="D80" s="70"/>
      <c r="E80" s="70"/>
      <c r="F80" s="71"/>
      <c r="G80" s="10"/>
      <c r="H80" s="10"/>
      <c r="I80" s="83"/>
      <c r="J80" s="48"/>
      <c r="K80" s="54"/>
    </row>
    <row r="81" spans="1:11" ht="15">
      <c r="A81" s="46"/>
      <c r="B81" s="14" t="s">
        <v>74</v>
      </c>
      <c r="C81" s="69" t="s">
        <v>75</v>
      </c>
      <c r="D81" s="70"/>
      <c r="E81" s="70"/>
      <c r="F81" s="71"/>
      <c r="G81" s="10"/>
      <c r="H81" s="10"/>
      <c r="I81" s="83"/>
      <c r="J81" s="48"/>
      <c r="K81" s="54"/>
    </row>
    <row r="82" spans="1:11" ht="15">
      <c r="A82" s="46"/>
      <c r="B82" s="79" t="s">
        <v>104</v>
      </c>
      <c r="C82" s="69" t="s">
        <v>37</v>
      </c>
      <c r="D82" s="70"/>
      <c r="E82" s="70"/>
      <c r="F82" s="71"/>
      <c r="G82" s="10"/>
      <c r="H82" s="10"/>
      <c r="I82" s="83"/>
      <c r="J82" s="48"/>
      <c r="K82" s="54"/>
    </row>
    <row r="83" spans="1:11" ht="15">
      <c r="A83" s="46"/>
      <c r="B83" s="80"/>
      <c r="C83" s="36" t="s">
        <v>112</v>
      </c>
      <c r="D83" s="36"/>
      <c r="E83" s="36"/>
      <c r="F83" s="37"/>
      <c r="G83" s="10"/>
      <c r="H83" s="10"/>
      <c r="I83" s="83"/>
      <c r="J83" s="48"/>
      <c r="K83" s="54"/>
    </row>
    <row r="84" spans="1:11" ht="15">
      <c r="A84" s="46"/>
      <c r="B84" s="80"/>
      <c r="C84" s="36" t="s">
        <v>108</v>
      </c>
      <c r="D84" s="36"/>
      <c r="E84" s="36"/>
      <c r="F84" s="37"/>
      <c r="G84" s="10"/>
      <c r="H84" s="10"/>
      <c r="I84" s="83"/>
      <c r="J84" s="48"/>
      <c r="K84" s="54"/>
    </row>
    <row r="85" spans="1:11" ht="15">
      <c r="A85" s="46"/>
      <c r="B85" s="80"/>
      <c r="C85" s="36" t="s">
        <v>109</v>
      </c>
      <c r="D85" s="36"/>
      <c r="E85" s="36"/>
      <c r="F85" s="37"/>
      <c r="G85" s="10"/>
      <c r="H85" s="10"/>
      <c r="I85" s="83"/>
      <c r="J85" s="48"/>
      <c r="K85" s="54"/>
    </row>
    <row r="86" spans="1:11" ht="15">
      <c r="A86" s="46"/>
      <c r="B86" s="80"/>
      <c r="C86" s="36" t="s">
        <v>110</v>
      </c>
      <c r="D86" s="36"/>
      <c r="E86" s="36"/>
      <c r="F86" s="37"/>
      <c r="G86" s="10"/>
      <c r="H86" s="10"/>
      <c r="I86" s="83"/>
      <c r="J86" s="48"/>
      <c r="K86" s="54"/>
    </row>
    <row r="87" spans="1:11" ht="15">
      <c r="A87" s="46"/>
      <c r="B87" s="80"/>
      <c r="C87" s="36" t="s">
        <v>111</v>
      </c>
      <c r="D87" s="36"/>
      <c r="E87" s="36"/>
      <c r="F87" s="37"/>
      <c r="G87" s="10"/>
      <c r="H87" s="10"/>
      <c r="I87" s="83"/>
      <c r="J87" s="48"/>
      <c r="K87" s="54"/>
    </row>
    <row r="88" spans="1:11" ht="15">
      <c r="A88" s="46"/>
      <c r="B88" s="81"/>
      <c r="C88" s="14" t="s">
        <v>107</v>
      </c>
      <c r="D88" s="36"/>
      <c r="E88" s="36"/>
      <c r="F88" s="37"/>
      <c r="G88" s="10"/>
      <c r="H88" s="10"/>
      <c r="I88" s="83"/>
      <c r="J88" s="48"/>
      <c r="K88" s="54"/>
    </row>
    <row r="89" spans="1:11" ht="15">
      <c r="A89" s="46"/>
      <c r="B89" s="72" t="s">
        <v>77</v>
      </c>
      <c r="C89" s="70" t="s">
        <v>78</v>
      </c>
      <c r="D89" s="70"/>
      <c r="E89" s="70"/>
      <c r="F89" s="70"/>
      <c r="G89" s="10"/>
      <c r="H89" s="10"/>
      <c r="I89" s="83"/>
      <c r="J89" s="48"/>
      <c r="K89" s="54"/>
    </row>
    <row r="90" spans="1:11" ht="15">
      <c r="A90" s="46"/>
      <c r="B90" s="72" t="s">
        <v>80</v>
      </c>
      <c r="C90" s="70"/>
      <c r="D90" s="70"/>
      <c r="E90" s="70"/>
      <c r="F90" s="70"/>
      <c r="G90" s="70"/>
      <c r="H90" s="71"/>
      <c r="I90" s="83"/>
      <c r="J90" s="48"/>
      <c r="K90" s="54"/>
    </row>
    <row r="91" spans="1:11" ht="15">
      <c r="A91" s="46"/>
      <c r="B91" s="72" t="s">
        <v>106</v>
      </c>
      <c r="C91" s="70"/>
      <c r="D91" s="70"/>
      <c r="E91" s="70"/>
      <c r="F91" s="70"/>
      <c r="G91" s="70"/>
      <c r="H91" s="71"/>
      <c r="I91" s="83"/>
      <c r="J91" s="48"/>
      <c r="K91" s="54"/>
    </row>
    <row r="92" spans="1:11" ht="15.75" thickBot="1">
      <c r="A92" s="46"/>
      <c r="B92" s="91" t="s">
        <v>105</v>
      </c>
      <c r="C92" s="92"/>
      <c r="D92" s="92"/>
      <c r="E92" s="92"/>
      <c r="F92" s="92"/>
      <c r="G92" s="92"/>
      <c r="H92" s="93"/>
      <c r="I92" s="83"/>
      <c r="J92" s="48"/>
      <c r="K92" s="54"/>
    </row>
    <row r="93" spans="1:11" ht="15.75" thickBot="1">
      <c r="A93" s="23">
        <f>SUM(A77:A92)</f>
        <v>10</v>
      </c>
      <c r="B93" s="60" t="s">
        <v>5</v>
      </c>
      <c r="C93" s="61"/>
      <c r="D93" s="61"/>
      <c r="E93" s="61"/>
      <c r="F93" s="61"/>
      <c r="G93" s="61"/>
      <c r="H93" s="62"/>
      <c r="I93" s="26">
        <f>A93*I77</f>
        <v>0</v>
      </c>
      <c r="J93" s="20">
        <f>A93*J77</f>
        <v>0</v>
      </c>
      <c r="K93" s="24">
        <f>I93+J93</f>
        <v>0</v>
      </c>
    </row>
    <row r="94" spans="2:11" ht="15.75" thickBot="1">
      <c r="B94" s="88" t="s">
        <v>79</v>
      </c>
      <c r="C94" s="89"/>
      <c r="D94" s="89"/>
      <c r="E94" s="89"/>
      <c r="F94" s="89"/>
      <c r="G94" s="89"/>
      <c r="H94" s="89"/>
      <c r="I94" s="89"/>
      <c r="J94" s="89"/>
      <c r="K94" s="90"/>
    </row>
    <row r="96" ht="15.75" thickBot="1"/>
    <row r="97" spans="1:11" ht="42" customHeight="1" thickBot="1">
      <c r="A97" s="3" t="s">
        <v>1</v>
      </c>
      <c r="B97" s="40" t="s">
        <v>0</v>
      </c>
      <c r="C97" s="41"/>
      <c r="D97" s="41"/>
      <c r="E97" s="41"/>
      <c r="F97" s="41"/>
      <c r="G97" s="41"/>
      <c r="H97" s="42"/>
      <c r="I97" s="4" t="s">
        <v>2</v>
      </c>
      <c r="J97" s="4" t="s">
        <v>6</v>
      </c>
      <c r="K97" s="4" t="s">
        <v>7</v>
      </c>
    </row>
    <row r="98" spans="1:11" ht="15.75" thickBot="1">
      <c r="A98" s="5"/>
      <c r="B98" s="43" t="s">
        <v>33</v>
      </c>
      <c r="C98" s="43"/>
      <c r="D98" s="43"/>
      <c r="E98" s="43"/>
      <c r="F98" s="43"/>
      <c r="G98" s="43"/>
      <c r="H98" s="43"/>
      <c r="I98" s="6"/>
      <c r="J98" s="6"/>
      <c r="K98" s="7"/>
    </row>
    <row r="99" spans="1:11" ht="15.75" thickBot="1">
      <c r="A99" s="31"/>
      <c r="B99" s="66" t="s">
        <v>128</v>
      </c>
      <c r="C99" s="66"/>
      <c r="D99" s="66"/>
      <c r="E99" s="66"/>
      <c r="F99" s="66"/>
      <c r="G99" s="66"/>
      <c r="H99" s="66"/>
      <c r="I99" s="32"/>
      <c r="J99" s="32"/>
      <c r="K99" s="33"/>
    </row>
    <row r="100" spans="1:11" ht="15">
      <c r="A100" s="46">
        <v>3</v>
      </c>
      <c r="B100" s="29" t="s">
        <v>34</v>
      </c>
      <c r="C100" s="85"/>
      <c r="D100" s="86"/>
      <c r="E100" s="86"/>
      <c r="F100" s="86"/>
      <c r="G100" s="86"/>
      <c r="H100" s="87"/>
      <c r="I100" s="84"/>
      <c r="J100" s="73">
        <f>I100*21%</f>
        <v>0</v>
      </c>
      <c r="K100" s="74">
        <f>I100+J100</f>
        <v>0</v>
      </c>
    </row>
    <row r="101" spans="1:11" ht="51" customHeight="1">
      <c r="A101" s="46"/>
      <c r="B101" s="34" t="s">
        <v>67</v>
      </c>
      <c r="C101" s="75" t="s">
        <v>113</v>
      </c>
      <c r="D101" s="76"/>
      <c r="E101" s="76"/>
      <c r="F101" s="76"/>
      <c r="G101" s="76"/>
      <c r="H101" s="77"/>
      <c r="I101" s="83"/>
      <c r="J101" s="48"/>
      <c r="K101" s="54"/>
    </row>
    <row r="102" spans="1:11" ht="15">
      <c r="A102" s="46"/>
      <c r="B102" s="34" t="s">
        <v>70</v>
      </c>
      <c r="C102" s="75" t="s">
        <v>120</v>
      </c>
      <c r="D102" s="76"/>
      <c r="E102" s="76"/>
      <c r="F102" s="76"/>
      <c r="G102" s="76"/>
      <c r="H102" s="77"/>
      <c r="I102" s="83"/>
      <c r="J102" s="48"/>
      <c r="K102" s="54"/>
    </row>
    <row r="103" spans="1:11" ht="15">
      <c r="A103" s="46"/>
      <c r="B103" s="14" t="s">
        <v>114</v>
      </c>
      <c r="C103" s="75" t="s">
        <v>123</v>
      </c>
      <c r="D103" s="76"/>
      <c r="E103" s="76"/>
      <c r="F103" s="76"/>
      <c r="G103" s="76"/>
      <c r="H103" s="77"/>
      <c r="I103" s="83"/>
      <c r="J103" s="48"/>
      <c r="K103" s="54"/>
    </row>
    <row r="104" spans="1:11" ht="15">
      <c r="A104" s="46"/>
      <c r="B104" s="14" t="s">
        <v>76</v>
      </c>
      <c r="C104" s="75" t="s">
        <v>115</v>
      </c>
      <c r="D104" s="76"/>
      <c r="E104" s="76"/>
      <c r="F104" s="76"/>
      <c r="G104" s="76"/>
      <c r="H104" s="77"/>
      <c r="I104" s="83"/>
      <c r="J104" s="48"/>
      <c r="K104" s="54"/>
    </row>
    <row r="105" spans="1:11" ht="43.5" customHeight="1">
      <c r="A105" s="46"/>
      <c r="B105" s="14" t="s">
        <v>118</v>
      </c>
      <c r="C105" s="75" t="s">
        <v>119</v>
      </c>
      <c r="D105" s="76"/>
      <c r="E105" s="76"/>
      <c r="F105" s="76"/>
      <c r="G105" s="76"/>
      <c r="H105" s="77"/>
      <c r="I105" s="83"/>
      <c r="J105" s="48"/>
      <c r="K105" s="54"/>
    </row>
    <row r="106" spans="1:11" ht="15">
      <c r="A106" s="46"/>
      <c r="B106" s="14" t="s">
        <v>121</v>
      </c>
      <c r="C106" s="75" t="s">
        <v>122</v>
      </c>
      <c r="D106" s="76"/>
      <c r="E106" s="76"/>
      <c r="F106" s="76"/>
      <c r="G106" s="76"/>
      <c r="H106" s="77"/>
      <c r="I106" s="83"/>
      <c r="J106" s="48"/>
      <c r="K106" s="54"/>
    </row>
    <row r="107" spans="1:11" ht="15" customHeight="1">
      <c r="A107" s="46"/>
      <c r="B107" s="14" t="s">
        <v>72</v>
      </c>
      <c r="C107" s="75" t="s">
        <v>124</v>
      </c>
      <c r="D107" s="76"/>
      <c r="E107" s="76"/>
      <c r="F107" s="76"/>
      <c r="G107" s="76"/>
      <c r="H107" s="77"/>
      <c r="I107" s="83"/>
      <c r="J107" s="48"/>
      <c r="K107" s="54"/>
    </row>
    <row r="108" spans="1:11" ht="15.75" thickBot="1">
      <c r="A108" s="46"/>
      <c r="B108" s="14" t="s">
        <v>116</v>
      </c>
      <c r="C108" s="75" t="s">
        <v>117</v>
      </c>
      <c r="D108" s="76"/>
      <c r="E108" s="76"/>
      <c r="F108" s="76"/>
      <c r="G108" s="76"/>
      <c r="H108" s="77"/>
      <c r="I108" s="83"/>
      <c r="J108" s="48"/>
      <c r="K108" s="54"/>
    </row>
    <row r="109" spans="1:11" ht="15.75" thickBot="1">
      <c r="A109" s="23">
        <f>SUM(A100:A108)</f>
        <v>3</v>
      </c>
      <c r="B109" s="60" t="s">
        <v>5</v>
      </c>
      <c r="C109" s="61"/>
      <c r="D109" s="61"/>
      <c r="E109" s="61"/>
      <c r="F109" s="61"/>
      <c r="G109" s="61"/>
      <c r="H109" s="62"/>
      <c r="I109" s="26">
        <f>A109*I100</f>
        <v>0</v>
      </c>
      <c r="J109" s="20">
        <f>A109*J100</f>
        <v>0</v>
      </c>
      <c r="K109" s="24">
        <f>I109+J109</f>
        <v>0</v>
      </c>
    </row>
    <row r="110" spans="2:11" ht="15.75" thickBot="1">
      <c r="B110" s="55" t="s">
        <v>32</v>
      </c>
      <c r="C110" s="56"/>
      <c r="D110" s="56"/>
      <c r="E110" s="56"/>
      <c r="F110" s="56"/>
      <c r="G110" s="56"/>
      <c r="H110" s="56"/>
      <c r="I110" s="56"/>
      <c r="J110" s="56"/>
      <c r="K110" s="57"/>
    </row>
    <row r="114" spans="3:11" ht="15">
      <c r="C114" s="78"/>
      <c r="D114" s="78"/>
      <c r="E114" s="78"/>
      <c r="F114" s="78"/>
      <c r="G114" s="78"/>
      <c r="H114" s="78"/>
      <c r="K114" s="39"/>
    </row>
  </sheetData>
  <mergeCells count="109">
    <mergeCell ref="C114:H114"/>
    <mergeCell ref="B109:H109"/>
    <mergeCell ref="B110:K110"/>
    <mergeCell ref="B75:H75"/>
    <mergeCell ref="B76:H76"/>
    <mergeCell ref="A77:A92"/>
    <mergeCell ref="I77:I92"/>
    <mergeCell ref="C44:D44"/>
    <mergeCell ref="C45:D45"/>
    <mergeCell ref="C46:D46"/>
    <mergeCell ref="C47:D47"/>
    <mergeCell ref="E45:F45"/>
    <mergeCell ref="E46:F46"/>
    <mergeCell ref="E47:F47"/>
    <mergeCell ref="E44:F44"/>
    <mergeCell ref="B82:B88"/>
    <mergeCell ref="C79:H79"/>
    <mergeCell ref="D77:F77"/>
    <mergeCell ref="B74:H74"/>
    <mergeCell ref="E56:F56"/>
    <mergeCell ref="E57:F57"/>
    <mergeCell ref="E58:F58"/>
    <mergeCell ref="E59:F59"/>
    <mergeCell ref="E60:F60"/>
    <mergeCell ref="A100:A108"/>
    <mergeCell ref="B93:H93"/>
    <mergeCell ref="B94:K94"/>
    <mergeCell ref="D78:F78"/>
    <mergeCell ref="I100:I108"/>
    <mergeCell ref="J100:J108"/>
    <mergeCell ref="K100:K108"/>
    <mergeCell ref="J77:J92"/>
    <mergeCell ref="K77:K92"/>
    <mergeCell ref="C101:H101"/>
    <mergeCell ref="C102:H102"/>
    <mergeCell ref="C103:H103"/>
    <mergeCell ref="C104:H104"/>
    <mergeCell ref="C105:H105"/>
    <mergeCell ref="C106:H106"/>
    <mergeCell ref="C107:H107"/>
    <mergeCell ref="C108:H108"/>
    <mergeCell ref="C100:H100"/>
    <mergeCell ref="J41:J66"/>
    <mergeCell ref="E62:F62"/>
    <mergeCell ref="E63:F63"/>
    <mergeCell ref="E61:F61"/>
    <mergeCell ref="C61:D61"/>
    <mergeCell ref="B97:H97"/>
    <mergeCell ref="B98:H98"/>
    <mergeCell ref="B99:H99"/>
    <mergeCell ref="E65:F65"/>
    <mergeCell ref="E66:F66"/>
    <mergeCell ref="E49:F49"/>
    <mergeCell ref="E50:F50"/>
    <mergeCell ref="C59:D59"/>
    <mergeCell ref="C60:D60"/>
    <mergeCell ref="E64:F64"/>
    <mergeCell ref="C80:F80"/>
    <mergeCell ref="C81:F81"/>
    <mergeCell ref="C82:F82"/>
    <mergeCell ref="B91:H91"/>
    <mergeCell ref="B92:H92"/>
    <mergeCell ref="B89:F89"/>
    <mergeCell ref="B90:H90"/>
    <mergeCell ref="K41:K66"/>
    <mergeCell ref="B67:H67"/>
    <mergeCell ref="B68:K68"/>
    <mergeCell ref="C41:D41"/>
    <mergeCell ref="C42:D42"/>
    <mergeCell ref="C43:D43"/>
    <mergeCell ref="C48:D48"/>
    <mergeCell ref="C49:D49"/>
    <mergeCell ref="C50:D50"/>
    <mergeCell ref="C51:D51"/>
    <mergeCell ref="E51:F51"/>
    <mergeCell ref="E52:F52"/>
    <mergeCell ref="E53:F53"/>
    <mergeCell ref="E54:F54"/>
    <mergeCell ref="E55:F55"/>
    <mergeCell ref="E41:F41"/>
    <mergeCell ref="E42:F42"/>
    <mergeCell ref="E43:F43"/>
    <mergeCell ref="C53:D53"/>
    <mergeCell ref="C54:D54"/>
    <mergeCell ref="C55:D55"/>
    <mergeCell ref="C56:D56"/>
    <mergeCell ref="C57:D57"/>
    <mergeCell ref="C58:D58"/>
    <mergeCell ref="B3:H3"/>
    <mergeCell ref="B4:H4"/>
    <mergeCell ref="A6:A31"/>
    <mergeCell ref="J6:J31"/>
    <mergeCell ref="K6:K31"/>
    <mergeCell ref="B33:K33"/>
    <mergeCell ref="B32:H32"/>
    <mergeCell ref="I6:I31"/>
    <mergeCell ref="B5:H5"/>
    <mergeCell ref="B38:H38"/>
    <mergeCell ref="B39:H39"/>
    <mergeCell ref="B40:H40"/>
    <mergeCell ref="A41:A66"/>
    <mergeCell ref="I41:I66"/>
    <mergeCell ref="C62:D62"/>
    <mergeCell ref="C63:D63"/>
    <mergeCell ref="C64:D64"/>
    <mergeCell ref="C65:D65"/>
    <mergeCell ref="C66:D66"/>
    <mergeCell ref="C52:D52"/>
    <mergeCell ref="E48:F48"/>
  </mergeCells>
  <printOptions/>
  <pageMargins left="0.7" right="0.7" top="0.787401575" bottom="0.787401575" header="0.3" footer="0.3"/>
  <pageSetup horizontalDpi="600" verticalDpi="600" orientation="landscape" paperSize="9" scale="76" r:id="rId1"/>
  <rowBreaks count="3" manualBreakCount="3">
    <brk id="37" max="16383" man="1"/>
    <brk id="70" max="16383" man="1"/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Pulcová Anna, Bc.</dc:creator>
  <cp:keywords/>
  <dc:description/>
  <cp:lastModifiedBy>Pulcová Anna, Bc.</cp:lastModifiedBy>
  <cp:lastPrinted>2022-04-28T11:11:00Z</cp:lastPrinted>
  <dcterms:created xsi:type="dcterms:W3CDTF">2022-03-24T10:06:58Z</dcterms:created>
  <dcterms:modified xsi:type="dcterms:W3CDTF">2022-04-28T11:12:30Z</dcterms:modified>
  <cp:category/>
  <cp:version/>
  <cp:contentType/>
  <cp:contentStatus/>
</cp:coreProperties>
</file>