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tabRatio="948" activeTab="5"/>
  </bookViews>
  <sheets>
    <sheet name="P. Bezruče_2" sheetId="1" r:id="rId1"/>
    <sheet name="Neratovická_2" sheetId="2" r:id="rId2"/>
    <sheet name="B. Smetany_2" sheetId="3" r:id="rId3"/>
    <sheet name="Zeyvalova_2" sheetId="4" r:id="rId4"/>
    <sheet name="Na Sádkách_2" sheetId="5" r:id="rId5"/>
    <sheet name="MNG a DS_2" sheetId="6" r:id="rId6"/>
  </sheets>
  <definedNames/>
  <calcPr fullCalcOnLoad="1"/>
</workbook>
</file>

<file path=xl/sharedStrings.xml><?xml version="1.0" encoding="utf-8"?>
<sst xmlns="http://schemas.openxmlformats.org/spreadsheetml/2006/main" count="170" uniqueCount="52">
  <si>
    <t>Oblast dodávky:</t>
  </si>
  <si>
    <t>položka vybavení</t>
  </si>
  <si>
    <t>počet</t>
  </si>
  <si>
    <t>jednotka</t>
  </si>
  <si>
    <t>ks</t>
  </si>
  <si>
    <t>Celkem za oblast dodávky:</t>
  </si>
  <si>
    <t>ELEKTROSPOTŘEBIČE/ELEKTRO</t>
  </si>
  <si>
    <t xml:space="preserve"> bližší specifikace</t>
  </si>
  <si>
    <t>PC TECHNIKA</t>
  </si>
  <si>
    <t xml:space="preserve">stolní osobní počítač včetně monitoru </t>
  </si>
  <si>
    <t>Cena za jednotku bez DPH</t>
  </si>
  <si>
    <t>Cena celkem bez DPH</t>
  </si>
  <si>
    <t>DPH</t>
  </si>
  <si>
    <t>Cena celkem včetně DPH</t>
  </si>
  <si>
    <t>Skupinová domácnost Neratovická 368, Kostelec nad Labem</t>
  </si>
  <si>
    <t>Skupinová domácnost Petra Bezruče 990, Čelákovice</t>
  </si>
  <si>
    <t>Skupinová domácnost Zeyvalova 800, Kostelec nad Labem</t>
  </si>
  <si>
    <t>Skupinová domácnost Na Sádkách 1656, Brandýs nad Labem - Stará Boleslav</t>
  </si>
  <si>
    <t>digitální fotoaparát</t>
  </si>
  <si>
    <t>digitální kamera</t>
  </si>
  <si>
    <t>optický zoom: 25x, přiblížení: 30x, Digitální zoom: 300x, světelnost: F1,8-3,2, ohnisková vzdálenost: 2,5 - 62,5 mm, ohnisková vzdálenost (přepočtená na 35 mm): 36 - 1080 mm</t>
  </si>
  <si>
    <t>KANCELÁŘSKÉ POTŘEBY</t>
  </si>
  <si>
    <t>nástěnka</t>
  </si>
  <si>
    <t>korková, 90x60 cm</t>
  </si>
  <si>
    <t xml:space="preserve">flipchart </t>
  </si>
  <si>
    <t>magnetic koferen .eco</t>
  </si>
  <si>
    <t>skartovací stroj</t>
  </si>
  <si>
    <t>možnost skartování CD; stupeň bezpečnosti skartovaných dokumentů minimálně 3</t>
  </si>
  <si>
    <t>řezačka papíru</t>
  </si>
  <si>
    <t>kolečková, až 8 stran, kovová základna i pojezd</t>
  </si>
  <si>
    <t>interaktivní tabule</t>
  </si>
  <si>
    <t>osobní počítač</t>
  </si>
  <si>
    <t>laserová tiskárna</t>
  </si>
  <si>
    <t>USB paměť</t>
  </si>
  <si>
    <t>externí Hard disk (HDD)</t>
  </si>
  <si>
    <t>500 GB USB 3.0</t>
  </si>
  <si>
    <t>Vybavení zázemí Denní stacionář VH, p.s.s. – uživatelé služby</t>
  </si>
  <si>
    <t>PC + monitor</t>
  </si>
  <si>
    <t>optický zoom 20,9, microUSB, microHDMI, možnost nahrávat FullHD video</t>
  </si>
  <si>
    <t>technologie: LED (Víceúrovňová technologie ProQ2400), rozlišení: 1200 x 600 DPI, barevný tisk A4: 20 str./min, černobílý tisk A4: 22 str./min, tisk první stránky: Mono: 8,5 sekundy / Barva: 9 sekund, doba zahřívání: do 60 sekund po zapnutí, do 32 sekund z úsporného režimu, emulace: PCL6 (XL3.0 &amp; PCL5c), PostScript 3, SIDM (IBM-PPR, EPSON-FX), zatížení: doporučené 2000 str./měsíc, maximální 30 000 str./měsíc</t>
  </si>
  <si>
    <t>Cena celkem</t>
  </si>
  <si>
    <t>32 GB</t>
  </si>
  <si>
    <t>Skupinová domácnost Bedřicha Smetany 1692, Čelákovice</t>
  </si>
  <si>
    <t>Vybavení zázemí managementu Vyšší Hrádek, p.s.s.</t>
  </si>
  <si>
    <t>Sídlo MNG a DS V Bažantnici 2440 Brandýs nad Labem - Stará Boleslav</t>
  </si>
  <si>
    <t>část 2</t>
  </si>
  <si>
    <t>jednodílná tabule, cca180x120cm, umístněná na stěně, s projektorem a reproduktory, povrh odolný mechanickému poškození</t>
  </si>
  <si>
    <t xml:space="preserve">stolní PC + LCD monitor; myš + klávesnice; Monitor minimální velikost 22“ širokoúhlý s LED podsvícením
Case Midi nebo micro tower
Procesor Dual - Core, minimálně 3.40GHz a s nejnovější technologii max.32 nm, 3MB L3 cache,  
4GB DDR 3
Optická mechanika DVD±RW a čtečka paměťových karet
HDD 500GB a víc
Grafická karta interní nebo je možno nahradit externí (dle uvážení a výběru základní desky)
Organizace využívá uvedený operační systém a potřebuje zachovat kompatibilitu - Microsoft Windows 7 Professional
Office: Jazyková verze: 
Česká (CZ) 
Typ licence:
Pro 1 počítač 
Obsažené aplikace: 
Excel, OneNote, Outlook, PowerPoint, Word 
Podporovaný operační systém: 
Microsoft Windows 7, Microsoft Windows 8, Microsoft Windows 
Antivir s 2 letou licencí
</t>
  </si>
  <si>
    <t xml:space="preserve">stolní PC + LCD monitor; myš + klávesnice; Monitor minimální velikost 22“ širokoúhlý s LED podsvícením
Case Midi nebo micro tower
Procesor Dual - Core, minimálně 3.40GHz a s nejnovější technologii max. 32 nm, 3MB L3 cache,  
4GB DDR 3
Optická mechanika DVD±RW a čtečka paměťových karet
HDD 500GB a víc
Grafická karta interní nebo je možno nahradit externí (dle uvážení a výběru základní desky)
Organizace využívá uvedený operační systém a potřebuje zachovat kompatibilitu - Microsoft Windows 7 Professional
Office: Jazyková verze: 
Česká (CZ) 
Typ licence:
Pro 1 počítač 
Obsažené aplikace: 
Excel, OneNote, Outlook, PowerPoint, Word 
Podporovaný operační systém: 
Microsoft Windows 7, Microsoft Windows 8, Microsoft Windows 
Antivir s 2 letou licencí
 </t>
  </si>
  <si>
    <t xml:space="preserve">stolní PC + LCD monitor; myš + klávesnice; Monitor minimální velikost 22“ širokoúhlý s LED podsvícením
Case Midi nebo micro tower
Procesor Dual - Core, minimálně 3.40GHz a s nejnovější technologii max. 32 nm, 3MB L3 cache,  
4GB DDR 3
Optická mechanika DVD±RW a čtečka paměťových karet
HDD 500GB a víc
Grafická karta interní nebo je možno nahradit externí (dle uvážení a výběru základní desky)
Organizace využívá uvedený operační systém a potřebuje zachovat kompatibilitu - Microsoft Windows 7 Professional
Office: Jazyková verze: 
Česká (CZ) 
Typ licence:
Pro 1 počítač 
Obsažené aplikace: 
Excel, OneNote, Outlook, PowerPoint, Word 
Podporovaný operační systém: 
Microsoft Windows 7, Microsoft Windows 8, Microsoft Windows 
Antivir s 2 letou licencí
</t>
  </si>
  <si>
    <t>stolní PC + LCD monitor; myš + klávesnice; Monitor minimální velikost 22“ širokoúhlý s LED podsvícením
Case Midi nebo micro tower
Procesor Dual - Core, minimálně 3.40GHz a s nejnovější technologii max.32 nm, 3MB L3 cache,  
4GB DDR 3
Optická mechanika DVD±RW a čtečka paměťových karet
HDD 500GB a víc
Grafická karta interní nebo je možno nahradit externí (dle uvážení a výběru základní desky)
Organizace využívá uvedený operační systém a potřebuje zachovat kompatibilitu - Microsoft Windows 7 Professional
Office: Jazyková verze: 
Česká (CZ) 
Typ licence:
Pro 1 počítač 
Obsažené aplikace: 
Excel, OneNote, Outlook, PowerPoint, Word 
Podporovaný operační systém: 
Microsoft Windows 7, Microsoft Windows 8, Microsoft Windows 
Antivir s 2 letou licencí</t>
  </si>
  <si>
    <t xml:space="preserve">notebook vč. licencí, bezdrátová myš; 15,6" TFT LCD s LED podsvícením, matný
Procesor Dual - Core, minimálně 3.40GHz a s nejnovější technologii max. 32 nm, 3MB L3 cache,  
4 GB DDR3
Grafická karta interní HD Graphics (nebo výkonnější)
Minimálně 500 GB pevný disk
DVD±RW a čtečka paměťových karet
Organizace využívá uvedený operační systém a potřebuje zachovat kompatibilitu - Microsoft Windows 7 Professional
Office: Jazyková verze: 
Česká (CZ) 
Typ licence:
Pro 1 počítač 
Obsažené aplikace: 
Excel, OneNote, Outlook, PowerPoint, Word 
Podporovaný operační systém: 
Microsoft Windows 7, Microsoft Windows 8, Microsoft Windows 
Antivir s 2 letou licencí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</si>
</sst>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wrapText="1"/>
    </xf>
    <xf numFmtId="1" fontId="1" fillId="0" borderId="27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1" fontId="5" fillId="0" borderId="14" xfId="0" applyNumberFormat="1" applyFont="1" applyBorder="1" applyAlignment="1">
      <alignment wrapText="1"/>
    </xf>
    <xf numFmtId="1" fontId="4" fillId="0" borderId="23" xfId="0" applyNumberFormat="1" applyFont="1" applyBorder="1" applyAlignment="1">
      <alignment wrapText="1"/>
    </xf>
    <xf numFmtId="1" fontId="4" fillId="0" borderId="20" xfId="0" applyNumberFormat="1" applyFont="1" applyBorder="1" applyAlignment="1">
      <alignment wrapText="1"/>
    </xf>
    <xf numFmtId="1" fontId="4" fillId="0" borderId="23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wrapText="1"/>
    </xf>
    <xf numFmtId="1" fontId="3" fillId="0" borderId="0" xfId="0" applyNumberFormat="1" applyFont="1" applyAlignment="1">
      <alignment/>
    </xf>
    <xf numFmtId="1" fontId="1" fillId="0" borderId="28" xfId="0" applyNumberFormat="1" applyFont="1" applyBorder="1" applyAlignment="1">
      <alignment wrapText="1"/>
    </xf>
    <xf numFmtId="1" fontId="5" fillId="0" borderId="28" xfId="0" applyNumberFormat="1" applyFont="1" applyBorder="1" applyAlignment="1">
      <alignment wrapText="1"/>
    </xf>
    <xf numFmtId="1" fontId="4" fillId="34" borderId="29" xfId="0" applyNumberFormat="1" applyFont="1" applyFill="1" applyBorder="1" applyAlignment="1">
      <alignment wrapText="1"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Border="1" applyAlignment="1">
      <alignment wrapText="1"/>
    </xf>
    <xf numFmtId="1" fontId="5" fillId="0" borderId="27" xfId="0" applyNumberFormat="1" applyFont="1" applyBorder="1" applyAlignment="1">
      <alignment wrapText="1"/>
    </xf>
    <xf numFmtId="0" fontId="4" fillId="34" borderId="29" xfId="0" applyFont="1" applyFill="1" applyBorder="1" applyAlignment="1">
      <alignment wrapText="1"/>
    </xf>
    <xf numFmtId="4" fontId="5" fillId="0" borderId="32" xfId="0" applyNumberFormat="1" applyFont="1" applyBorder="1" applyAlignment="1">
      <alignment wrapText="1"/>
    </xf>
    <xf numFmtId="4" fontId="1" fillId="0" borderId="33" xfId="0" applyNumberFormat="1" applyFont="1" applyBorder="1" applyAlignment="1">
      <alignment wrapText="1"/>
    </xf>
    <xf numFmtId="4" fontId="1" fillId="0" borderId="34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" fontId="1" fillId="0" borderId="35" xfId="0" applyNumberFormat="1" applyFont="1" applyBorder="1" applyAlignment="1">
      <alignment wrapText="1"/>
    </xf>
    <xf numFmtId="4" fontId="1" fillId="0" borderId="36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37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wrapText="1"/>
    </xf>
    <xf numFmtId="4" fontId="5" fillId="0" borderId="39" xfId="0" applyNumberFormat="1" applyFont="1" applyBorder="1" applyAlignment="1">
      <alignment wrapText="1"/>
    </xf>
    <xf numFmtId="4" fontId="4" fillId="0" borderId="27" xfId="0" applyNumberFormat="1" applyFont="1" applyBorder="1" applyAlignment="1">
      <alignment wrapText="1"/>
    </xf>
    <xf numFmtId="4" fontId="4" fillId="0" borderId="40" xfId="0" applyNumberFormat="1" applyFont="1" applyBorder="1" applyAlignment="1">
      <alignment wrapText="1"/>
    </xf>
    <xf numFmtId="4" fontId="4" fillId="0" borderId="27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 wrapText="1"/>
    </xf>
    <xf numFmtId="4" fontId="1" fillId="0" borderId="40" xfId="0" applyNumberFormat="1" applyFont="1" applyBorder="1" applyAlignment="1">
      <alignment wrapText="1"/>
    </xf>
    <xf numFmtId="4" fontId="1" fillId="0" borderId="28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wrapText="1"/>
    </xf>
    <xf numFmtId="4" fontId="1" fillId="0" borderId="27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40" xfId="0" applyNumberFormat="1" applyFont="1" applyFill="1" applyBorder="1" applyAlignment="1">
      <alignment wrapText="1"/>
    </xf>
    <xf numFmtId="0" fontId="5" fillId="0" borderId="43" xfId="0" applyFont="1" applyBorder="1" applyAlignment="1">
      <alignment horizontal="left" vertical="center" wrapText="1"/>
    </xf>
    <xf numFmtId="1" fontId="5" fillId="0" borderId="43" xfId="0" applyNumberFormat="1" applyFont="1" applyBorder="1" applyAlignment="1">
      <alignment vertical="center" wrapText="1"/>
    </xf>
    <xf numFmtId="1" fontId="5" fillId="0" borderId="23" xfId="0" applyNumberFormat="1" applyFont="1" applyBorder="1" applyAlignment="1">
      <alignment vertical="center" wrapText="1"/>
    </xf>
    <xf numFmtId="1" fontId="5" fillId="0" borderId="31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34" borderId="45" xfId="0" applyFont="1" applyFill="1" applyBorder="1" applyAlignment="1">
      <alignment wrapText="1"/>
    </xf>
    <xf numFmtId="0" fontId="4" fillId="34" borderId="46" xfId="0" applyFont="1" applyFill="1" applyBorder="1" applyAlignment="1">
      <alignment wrapText="1"/>
    </xf>
    <xf numFmtId="0" fontId="4" fillId="34" borderId="47" xfId="0" applyFont="1" applyFill="1" applyBorder="1" applyAlignment="1">
      <alignment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1" fontId="0" fillId="0" borderId="4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4" fillId="34" borderId="45" xfId="0" applyNumberFormat="1" applyFont="1" applyFill="1" applyBorder="1" applyAlignment="1">
      <alignment wrapText="1"/>
    </xf>
    <xf numFmtId="1" fontId="4" fillId="34" borderId="46" xfId="0" applyNumberFormat="1" applyFont="1" applyFill="1" applyBorder="1" applyAlignment="1">
      <alignment wrapText="1"/>
    </xf>
    <xf numFmtId="1" fontId="4" fillId="34" borderId="47" xfId="0" applyNumberFormat="1" applyFont="1" applyFill="1" applyBorder="1" applyAlignment="1">
      <alignment wrapText="1"/>
    </xf>
    <xf numFmtId="1" fontId="2" fillId="0" borderId="48" xfId="0" applyNumberFormat="1" applyFont="1" applyBorder="1" applyAlignment="1">
      <alignment horizontal="center" wrapText="1"/>
    </xf>
    <xf numFmtId="1" fontId="2" fillId="0" borderId="49" xfId="0" applyNumberFormat="1" applyFont="1" applyBorder="1" applyAlignment="1">
      <alignment horizontal="center" wrapText="1"/>
    </xf>
    <xf numFmtId="1" fontId="0" fillId="0" borderId="27" xfId="0" applyNumberFormat="1" applyBorder="1" applyAlignment="1">
      <alignment horizontal="center"/>
    </xf>
    <xf numFmtId="1" fontId="1" fillId="0" borderId="41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wrapText="1"/>
    </xf>
    <xf numFmtId="1" fontId="1" fillId="0" borderId="39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3" fillId="35" borderId="30" xfId="0" applyFont="1" applyFill="1" applyBorder="1" applyAlignment="1">
      <alignment wrapText="1"/>
    </xf>
    <xf numFmtId="0" fontId="3" fillId="35" borderId="26" xfId="0" applyFont="1" applyFill="1" applyBorder="1" applyAlignment="1">
      <alignment wrapText="1"/>
    </xf>
    <xf numFmtId="0" fontId="3" fillId="35" borderId="44" xfId="0" applyFont="1" applyFill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3" fillId="36" borderId="50" xfId="0" applyFont="1" applyFill="1" applyBorder="1" applyAlignment="1">
      <alignment wrapText="1"/>
    </xf>
    <xf numFmtId="0" fontId="3" fillId="36" borderId="51" xfId="0" applyFont="1" applyFill="1" applyBorder="1" applyAlignment="1">
      <alignment wrapText="1"/>
    </xf>
    <xf numFmtId="0" fontId="3" fillId="36" borderId="52" xfId="0" applyFont="1" applyFill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37" borderId="50" xfId="0" applyFont="1" applyFill="1" applyBorder="1" applyAlignment="1">
      <alignment wrapText="1"/>
    </xf>
    <xf numFmtId="0" fontId="2" fillId="37" borderId="51" xfId="0" applyFont="1" applyFill="1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3" borderId="50" xfId="0" applyFont="1" applyFill="1" applyBorder="1" applyAlignment="1">
      <alignment wrapText="1"/>
    </xf>
    <xf numFmtId="0" fontId="2" fillId="33" borderId="51" xfId="0" applyFont="1" applyFill="1" applyBorder="1" applyAlignment="1">
      <alignment wrapText="1"/>
    </xf>
    <xf numFmtId="0" fontId="2" fillId="33" borderId="52" xfId="0" applyFont="1" applyFill="1" applyBorder="1" applyAlignment="1">
      <alignment wrapText="1"/>
    </xf>
    <xf numFmtId="0" fontId="4" fillId="34" borderId="30" xfId="0" applyFont="1" applyFill="1" applyBorder="1" applyAlignment="1">
      <alignment wrapText="1"/>
    </xf>
    <xf numFmtId="0" fontId="4" fillId="34" borderId="26" xfId="0" applyFont="1" applyFill="1" applyBorder="1" applyAlignment="1">
      <alignment wrapText="1"/>
    </xf>
    <xf numFmtId="0" fontId="4" fillId="34" borderId="44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140625" style="0" customWidth="1"/>
    <col min="2" max="2" width="46.8515625" style="0" customWidth="1"/>
    <col min="3" max="3" width="27.28125" style="0" customWidth="1"/>
  </cols>
  <sheetData>
    <row r="1" spans="1:4" ht="19.5" thickBot="1">
      <c r="A1" s="22" t="s">
        <v>15</v>
      </c>
      <c r="B1" s="22"/>
      <c r="D1" s="22" t="s">
        <v>45</v>
      </c>
    </row>
    <row r="2" spans="1:8" ht="13.5" thickBot="1">
      <c r="A2" s="42" t="s">
        <v>0</v>
      </c>
      <c r="B2" s="76" t="s">
        <v>8</v>
      </c>
      <c r="C2" s="76"/>
      <c r="D2" s="76"/>
      <c r="E2" s="77"/>
      <c r="F2" s="77"/>
      <c r="G2" s="77"/>
      <c r="H2" s="78"/>
    </row>
    <row r="3" spans="1:8" ht="42.75" customHeight="1" thickBot="1">
      <c r="A3" s="1" t="s">
        <v>1</v>
      </c>
      <c r="B3" s="1" t="s">
        <v>7</v>
      </c>
      <c r="C3" s="1" t="s">
        <v>2</v>
      </c>
      <c r="D3" s="1" t="s">
        <v>3</v>
      </c>
      <c r="E3" s="1" t="s">
        <v>10</v>
      </c>
      <c r="F3" s="1" t="s">
        <v>11</v>
      </c>
      <c r="G3" s="1" t="s">
        <v>12</v>
      </c>
      <c r="H3" s="1" t="s">
        <v>13</v>
      </c>
    </row>
    <row r="4" spans="1:8" ht="291" customHeight="1">
      <c r="A4" s="66" t="s">
        <v>9</v>
      </c>
      <c r="B4" s="8" t="s">
        <v>49</v>
      </c>
      <c r="C4" s="15">
        <v>2</v>
      </c>
      <c r="D4" s="15" t="s">
        <v>4</v>
      </c>
      <c r="E4" s="43">
        <v>0</v>
      </c>
      <c r="F4" s="43">
        <f>C4*E4</f>
        <v>0</v>
      </c>
      <c r="G4" s="43">
        <f>F4*0.21</f>
        <v>0</v>
      </c>
      <c r="H4" s="44">
        <f>F4+G4</f>
        <v>0</v>
      </c>
    </row>
    <row r="5" spans="1:8" ht="27.75" thickBot="1">
      <c r="A5" s="20" t="s">
        <v>5</v>
      </c>
      <c r="B5" s="79"/>
      <c r="C5" s="80"/>
      <c r="D5" s="80"/>
      <c r="E5" s="80"/>
      <c r="F5" s="46">
        <f>SUM(F4)</f>
        <v>0</v>
      </c>
      <c r="G5" s="53">
        <f>SUM(G4)</f>
        <v>0</v>
      </c>
      <c r="H5" s="47">
        <f>SUM(H4)</f>
        <v>0</v>
      </c>
    </row>
    <row r="6" spans="1:8" ht="13.5" thickBot="1">
      <c r="A6" s="21" t="s">
        <v>40</v>
      </c>
      <c r="B6" s="71"/>
      <c r="C6" s="72"/>
      <c r="D6" s="72"/>
      <c r="E6" s="72"/>
      <c r="F6" s="54">
        <f>SUM(F5)</f>
        <v>0</v>
      </c>
      <c r="G6" s="54">
        <f>SUM(G5)</f>
        <v>0</v>
      </c>
      <c r="H6" s="55">
        <f>SUM(F6:G6)</f>
        <v>0</v>
      </c>
    </row>
  </sheetData>
  <sheetProtection/>
  <mergeCells count="3">
    <mergeCell ref="B2:H2"/>
    <mergeCell ref="B5:E5"/>
    <mergeCell ref="B6:E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45.8515625" style="0" customWidth="1"/>
    <col min="5" max="5" width="9.28125" style="0" customWidth="1"/>
    <col min="6" max="6" width="11.57421875" style="0" customWidth="1"/>
    <col min="7" max="7" width="9.7109375" style="0" customWidth="1"/>
    <col min="8" max="8" width="10.57421875" style="0" customWidth="1"/>
  </cols>
  <sheetData>
    <row r="1" spans="1:6" ht="19.5" thickBot="1">
      <c r="A1" s="22" t="s">
        <v>14</v>
      </c>
      <c r="F1" s="22" t="s">
        <v>45</v>
      </c>
    </row>
    <row r="2" spans="1:8" ht="13.5" thickBot="1">
      <c r="A2" s="38" t="s">
        <v>0</v>
      </c>
      <c r="B2" s="83" t="s">
        <v>8</v>
      </c>
      <c r="C2" s="83"/>
      <c r="D2" s="83"/>
      <c r="E2" s="84"/>
      <c r="F2" s="84"/>
      <c r="G2" s="84"/>
      <c r="H2" s="85"/>
    </row>
    <row r="3" spans="1:8" ht="42.75" customHeight="1" thickBot="1">
      <c r="A3" s="34" t="s">
        <v>1</v>
      </c>
      <c r="B3" s="34" t="s">
        <v>7</v>
      </c>
      <c r="C3" s="34" t="s">
        <v>2</v>
      </c>
      <c r="D3" s="34" t="s">
        <v>3</v>
      </c>
      <c r="E3" s="34" t="s">
        <v>10</v>
      </c>
      <c r="F3" s="34" t="s">
        <v>11</v>
      </c>
      <c r="G3" s="34" t="s">
        <v>12</v>
      </c>
      <c r="H3" s="34" t="s">
        <v>13</v>
      </c>
    </row>
    <row r="4" spans="1:8" ht="282.75" customHeight="1">
      <c r="A4" s="67" t="s">
        <v>9</v>
      </c>
      <c r="B4" s="28" t="s">
        <v>50</v>
      </c>
      <c r="C4" s="29">
        <v>2</v>
      </c>
      <c r="D4" s="29" t="s">
        <v>4</v>
      </c>
      <c r="E4" s="43">
        <v>0</v>
      </c>
      <c r="F4" s="43">
        <f>C4*E4</f>
        <v>0</v>
      </c>
      <c r="G4" s="43">
        <f>F4*0.21</f>
        <v>0</v>
      </c>
      <c r="H4" s="44">
        <f>F4+G4</f>
        <v>0</v>
      </c>
    </row>
    <row r="5" spans="1:8" ht="19.5" thickBot="1">
      <c r="A5" s="31" t="s">
        <v>5</v>
      </c>
      <c r="B5" s="86"/>
      <c r="C5" s="87"/>
      <c r="D5" s="87"/>
      <c r="E5" s="87"/>
      <c r="F5" s="46">
        <f>SUM(F4)</f>
        <v>0</v>
      </c>
      <c r="G5" s="43">
        <f>SUM(G4)</f>
        <v>0</v>
      </c>
      <c r="H5" s="47">
        <f>SUM(H4)</f>
        <v>0</v>
      </c>
    </row>
    <row r="6" spans="1:8" ht="13.5" thickBot="1">
      <c r="A6" s="32" t="s">
        <v>40</v>
      </c>
      <c r="B6" s="81"/>
      <c r="C6" s="82"/>
      <c r="D6" s="82"/>
      <c r="E6" s="82"/>
      <c r="F6" s="56">
        <f>SUM(F5)</f>
        <v>0</v>
      </c>
      <c r="G6" s="56">
        <f>SUM(G5)</f>
        <v>0</v>
      </c>
      <c r="H6" s="57">
        <f>SUM(F6:G6)</f>
        <v>0</v>
      </c>
    </row>
  </sheetData>
  <sheetProtection/>
  <mergeCells count="3">
    <mergeCell ref="B2:H2"/>
    <mergeCell ref="B5:E5"/>
    <mergeCell ref="B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2.7109375" style="0" customWidth="1"/>
    <col min="2" max="2" width="47.140625" style="0" customWidth="1"/>
    <col min="4" max="4" width="9.8515625" style="0" customWidth="1"/>
  </cols>
  <sheetData>
    <row r="1" spans="1:5" ht="19.5" thickBot="1">
      <c r="A1" s="35" t="s">
        <v>42</v>
      </c>
      <c r="B1" s="33"/>
      <c r="C1" s="33"/>
      <c r="D1" s="33"/>
      <c r="E1" s="35" t="s">
        <v>45</v>
      </c>
    </row>
    <row r="2" spans="1:8" ht="13.5" thickBot="1">
      <c r="A2" s="38" t="s">
        <v>0</v>
      </c>
      <c r="B2" s="83" t="s">
        <v>8</v>
      </c>
      <c r="C2" s="83"/>
      <c r="D2" s="83"/>
      <c r="E2" s="84"/>
      <c r="F2" s="84"/>
      <c r="G2" s="84"/>
      <c r="H2" s="85"/>
    </row>
    <row r="3" spans="1:8" ht="51" customHeight="1" thickBot="1">
      <c r="A3" s="34" t="s">
        <v>1</v>
      </c>
      <c r="B3" s="34" t="s">
        <v>7</v>
      </c>
      <c r="C3" s="34" t="s">
        <v>2</v>
      </c>
      <c r="D3" s="34" t="s">
        <v>3</v>
      </c>
      <c r="E3" s="34" t="s">
        <v>10</v>
      </c>
      <c r="F3" s="34" t="s">
        <v>11</v>
      </c>
      <c r="G3" s="34" t="s">
        <v>12</v>
      </c>
      <c r="H3" s="34" t="s">
        <v>13</v>
      </c>
    </row>
    <row r="4" spans="1:8" ht="306.75" customHeight="1">
      <c r="A4" s="67" t="s">
        <v>9</v>
      </c>
      <c r="B4" s="28" t="s">
        <v>49</v>
      </c>
      <c r="C4" s="29">
        <v>2</v>
      </c>
      <c r="D4" s="29" t="s">
        <v>4</v>
      </c>
      <c r="E4" s="43">
        <v>0</v>
      </c>
      <c r="F4" s="43">
        <f>C4*E4</f>
        <v>0</v>
      </c>
      <c r="G4" s="43">
        <f>F4*0.21</f>
        <v>0</v>
      </c>
      <c r="H4" s="44">
        <f>F4+G4</f>
        <v>0</v>
      </c>
    </row>
    <row r="5" spans="1:8" ht="13.5" thickBot="1">
      <c r="A5" s="31" t="s">
        <v>5</v>
      </c>
      <c r="B5" s="91"/>
      <c r="C5" s="91"/>
      <c r="D5" s="91"/>
      <c r="E5" s="91"/>
      <c r="F5" s="46">
        <f>SUM(F4)</f>
        <v>0</v>
      </c>
      <c r="G5" s="43">
        <f>SUM(G4)</f>
        <v>0</v>
      </c>
      <c r="H5" s="47">
        <f>SUM(H4)</f>
        <v>0</v>
      </c>
    </row>
    <row r="6" spans="1:8" ht="13.5" thickBot="1">
      <c r="A6" s="32" t="s">
        <v>40</v>
      </c>
      <c r="B6" s="88"/>
      <c r="C6" s="88"/>
      <c r="D6" s="88"/>
      <c r="E6" s="88"/>
      <c r="F6" s="56">
        <f>SUM(F5)</f>
        <v>0</v>
      </c>
      <c r="G6" s="56">
        <f>SUM(G5)</f>
        <v>0</v>
      </c>
      <c r="H6" s="57">
        <f>SUM(F6:G6)</f>
        <v>0</v>
      </c>
    </row>
  </sheetData>
  <sheetProtection/>
  <mergeCells count="3">
    <mergeCell ref="B2:H2"/>
    <mergeCell ref="B5:E5"/>
    <mergeCell ref="B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9.28125" style="0" customWidth="1"/>
    <col min="2" max="2" width="44.28125" style="0" customWidth="1"/>
    <col min="3" max="3" width="12.00390625" style="0" customWidth="1"/>
    <col min="4" max="4" width="10.8515625" style="0" customWidth="1"/>
  </cols>
  <sheetData>
    <row r="1" spans="1:5" ht="19.5" thickBot="1">
      <c r="A1" s="35" t="s">
        <v>16</v>
      </c>
      <c r="B1" s="33"/>
      <c r="C1" s="33"/>
      <c r="D1" s="33"/>
      <c r="E1" s="35" t="s">
        <v>45</v>
      </c>
    </row>
    <row r="2" spans="1:8" ht="13.5" thickBot="1">
      <c r="A2" s="38" t="s">
        <v>0</v>
      </c>
      <c r="B2" s="83" t="s">
        <v>8</v>
      </c>
      <c r="C2" s="83"/>
      <c r="D2" s="83"/>
      <c r="E2" s="84"/>
      <c r="F2" s="84"/>
      <c r="G2" s="84"/>
      <c r="H2" s="85"/>
    </row>
    <row r="3" spans="1:8" ht="49.5" customHeight="1" thickBot="1">
      <c r="A3" s="34" t="s">
        <v>1</v>
      </c>
      <c r="B3" s="34" t="s">
        <v>7</v>
      </c>
      <c r="C3" s="34" t="s">
        <v>2</v>
      </c>
      <c r="D3" s="34" t="s">
        <v>3</v>
      </c>
      <c r="E3" s="34" t="s">
        <v>10</v>
      </c>
      <c r="F3" s="34" t="s">
        <v>11</v>
      </c>
      <c r="G3" s="34" t="s">
        <v>12</v>
      </c>
      <c r="H3" s="34" t="s">
        <v>13</v>
      </c>
    </row>
    <row r="4" spans="1:8" ht="294.75" customHeight="1" thickBot="1">
      <c r="A4" s="68" t="s">
        <v>9</v>
      </c>
      <c r="B4" s="27" t="s">
        <v>47</v>
      </c>
      <c r="C4" s="41">
        <v>2</v>
      </c>
      <c r="D4" s="41" t="s">
        <v>4</v>
      </c>
      <c r="E4" s="58">
        <v>0</v>
      </c>
      <c r="F4" s="58">
        <f>C4*E4</f>
        <v>0</v>
      </c>
      <c r="G4" s="58">
        <f>F4*0.21</f>
        <v>0</v>
      </c>
      <c r="H4" s="59">
        <f>F4+G4</f>
        <v>0</v>
      </c>
    </row>
    <row r="5" spans="1:8" ht="26.25" thickBot="1">
      <c r="A5" s="40" t="s">
        <v>5</v>
      </c>
      <c r="B5" s="92"/>
      <c r="C5" s="93"/>
      <c r="D5" s="93"/>
      <c r="E5" s="93"/>
      <c r="F5" s="60">
        <f aca="true" t="shared" si="0" ref="F5:H6">SUM(F4)</f>
        <v>0</v>
      </c>
      <c r="G5" s="53">
        <f t="shared" si="0"/>
        <v>0</v>
      </c>
      <c r="H5" s="61">
        <f t="shared" si="0"/>
        <v>0</v>
      </c>
    </row>
    <row r="6" spans="1:8" ht="13.5" thickBot="1">
      <c r="A6" s="32" t="s">
        <v>40</v>
      </c>
      <c r="B6" s="88"/>
      <c r="C6" s="88"/>
      <c r="D6" s="88"/>
      <c r="E6" s="88"/>
      <c r="F6" s="56">
        <f t="shared" si="0"/>
        <v>0</v>
      </c>
      <c r="G6" s="56">
        <f t="shared" si="0"/>
        <v>0</v>
      </c>
      <c r="H6" s="57">
        <f t="shared" si="0"/>
        <v>0</v>
      </c>
    </row>
  </sheetData>
  <sheetProtection/>
  <mergeCells count="3">
    <mergeCell ref="B2:H2"/>
    <mergeCell ref="B5:E5"/>
    <mergeCell ref="B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5.28125" style="0" customWidth="1"/>
    <col min="2" max="2" width="42.8515625" style="0" customWidth="1"/>
    <col min="6" max="6" width="8.8515625" style="0" customWidth="1"/>
  </cols>
  <sheetData>
    <row r="1" spans="1:7" ht="19.5" thickBot="1">
      <c r="A1" s="35" t="s">
        <v>17</v>
      </c>
      <c r="B1" s="33"/>
      <c r="C1" s="33"/>
      <c r="D1" s="33"/>
      <c r="E1" s="33"/>
      <c r="F1" s="33"/>
      <c r="G1" s="35" t="s">
        <v>45</v>
      </c>
    </row>
    <row r="2" spans="1:8" ht="13.5" thickBot="1">
      <c r="A2" s="38" t="s">
        <v>0</v>
      </c>
      <c r="B2" s="83" t="s">
        <v>8</v>
      </c>
      <c r="C2" s="83"/>
      <c r="D2" s="83"/>
      <c r="E2" s="84"/>
      <c r="F2" s="84"/>
      <c r="G2" s="84"/>
      <c r="H2" s="85"/>
    </row>
    <row r="3" spans="1:8" ht="51.75" thickBot="1">
      <c r="A3" s="34" t="s">
        <v>1</v>
      </c>
      <c r="B3" s="34" t="s">
        <v>7</v>
      </c>
      <c r="C3" s="34" t="s">
        <v>2</v>
      </c>
      <c r="D3" s="34" t="s">
        <v>3</v>
      </c>
      <c r="E3" s="34" t="s">
        <v>10</v>
      </c>
      <c r="F3" s="34" t="s">
        <v>11</v>
      </c>
      <c r="G3" s="34" t="s">
        <v>12</v>
      </c>
      <c r="H3" s="34" t="s">
        <v>13</v>
      </c>
    </row>
    <row r="4" spans="1:8" ht="306" customHeight="1" thickBot="1">
      <c r="A4" s="69" t="s">
        <v>9</v>
      </c>
      <c r="B4" s="36" t="s">
        <v>48</v>
      </c>
      <c r="C4" s="37">
        <v>2</v>
      </c>
      <c r="D4" s="37" t="s">
        <v>4</v>
      </c>
      <c r="E4" s="43">
        <v>0</v>
      </c>
      <c r="F4" s="53">
        <f>C4*E4</f>
        <v>0</v>
      </c>
      <c r="G4" s="53">
        <f>F4*0.21</f>
        <v>0</v>
      </c>
      <c r="H4" s="61">
        <f>F4+G4</f>
        <v>0</v>
      </c>
    </row>
    <row r="5" spans="1:8" ht="13.5" thickBot="1">
      <c r="A5" s="30" t="s">
        <v>5</v>
      </c>
      <c r="B5" s="89"/>
      <c r="C5" s="90"/>
      <c r="D5" s="90"/>
      <c r="E5" s="90"/>
      <c r="F5" s="62">
        <f>SUM(F4)</f>
        <v>0</v>
      </c>
      <c r="G5" s="62">
        <f>SUM(G4)</f>
        <v>0</v>
      </c>
      <c r="H5" s="59">
        <f>SUM(H4)</f>
        <v>0</v>
      </c>
    </row>
    <row r="6" spans="1:8" ht="13.5" thickBot="1">
      <c r="A6" s="39" t="s">
        <v>40</v>
      </c>
      <c r="B6" s="82"/>
      <c r="C6" s="82"/>
      <c r="D6" s="82"/>
      <c r="E6" s="82"/>
      <c r="F6" s="56">
        <f>SUM(F5)</f>
        <v>0</v>
      </c>
      <c r="G6" s="56">
        <f>SUM(G5)</f>
        <v>0</v>
      </c>
      <c r="H6" s="56">
        <f>SUM(F6:G6)</f>
        <v>0</v>
      </c>
    </row>
  </sheetData>
  <sheetProtection/>
  <mergeCells count="3">
    <mergeCell ref="B2:H2"/>
    <mergeCell ref="B5:E5"/>
    <mergeCell ref="B6:E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9" zoomScaleNormal="99" zoomScalePageLayoutView="0" workbookViewId="0" topLeftCell="A1">
      <selection activeCell="F20" sqref="F20"/>
    </sheetView>
  </sheetViews>
  <sheetFormatPr defaultColWidth="9.140625" defaultRowHeight="12.75"/>
  <cols>
    <col min="1" max="1" width="21.140625" style="0" customWidth="1"/>
    <col min="2" max="2" width="36.28125" style="0" customWidth="1"/>
    <col min="6" max="6" width="10.00390625" style="0" bestFit="1" customWidth="1"/>
    <col min="7" max="7" width="9.00390625" style="0" bestFit="1" customWidth="1"/>
    <col min="8" max="8" width="12.7109375" style="0" bestFit="1" customWidth="1"/>
  </cols>
  <sheetData>
    <row r="1" spans="1:7" ht="19.5" thickBot="1">
      <c r="A1" s="35" t="s">
        <v>44</v>
      </c>
      <c r="G1" s="35" t="s">
        <v>45</v>
      </c>
    </row>
    <row r="2" spans="1:8" ht="19.5" thickBot="1">
      <c r="A2" s="94" t="s">
        <v>43</v>
      </c>
      <c r="B2" s="95"/>
      <c r="C2" s="95"/>
      <c r="D2" s="95"/>
      <c r="E2" s="95"/>
      <c r="F2" s="95"/>
      <c r="G2" s="95"/>
      <c r="H2" s="96"/>
    </row>
    <row r="3" spans="1:8" ht="13.5" thickBot="1">
      <c r="A3" s="1" t="s">
        <v>0</v>
      </c>
      <c r="B3" s="73" t="s">
        <v>6</v>
      </c>
      <c r="C3" s="74"/>
      <c r="D3" s="74"/>
      <c r="E3" s="74"/>
      <c r="F3" s="74"/>
      <c r="G3" s="74"/>
      <c r="H3" s="75"/>
    </row>
    <row r="4" spans="1:8" ht="39" thickBot="1">
      <c r="A4" s="1" t="s">
        <v>1</v>
      </c>
      <c r="B4" s="1" t="s">
        <v>7</v>
      </c>
      <c r="C4" s="1" t="s">
        <v>2</v>
      </c>
      <c r="D4" s="1" t="s">
        <v>3</v>
      </c>
      <c r="E4" s="1" t="s">
        <v>10</v>
      </c>
      <c r="F4" s="1" t="s">
        <v>11</v>
      </c>
      <c r="G4" s="1" t="s">
        <v>12</v>
      </c>
      <c r="H4" s="1" t="s">
        <v>13</v>
      </c>
    </row>
    <row r="5" spans="1:8" ht="25.5">
      <c r="A5" s="11" t="s">
        <v>18</v>
      </c>
      <c r="B5" s="7" t="s">
        <v>38</v>
      </c>
      <c r="C5" s="7">
        <v>1</v>
      </c>
      <c r="D5" s="7" t="s">
        <v>4</v>
      </c>
      <c r="E5" s="49">
        <v>0</v>
      </c>
      <c r="F5" s="49">
        <f>C5*E5</f>
        <v>0</v>
      </c>
      <c r="G5" s="49">
        <f>F5*0.21</f>
        <v>0</v>
      </c>
      <c r="H5" s="45">
        <f>F5+G5</f>
        <v>0</v>
      </c>
    </row>
    <row r="6" spans="1:8" ht="64.5" thickBot="1">
      <c r="A6" s="14" t="s">
        <v>19</v>
      </c>
      <c r="B6" s="18" t="s">
        <v>20</v>
      </c>
      <c r="C6" s="18">
        <v>1</v>
      </c>
      <c r="D6" s="18" t="s">
        <v>4</v>
      </c>
      <c r="E6" s="46">
        <v>0</v>
      </c>
      <c r="F6" s="46">
        <f>C6*E6</f>
        <v>0</v>
      </c>
      <c r="G6" s="49">
        <f>F6*0.21</f>
        <v>0</v>
      </c>
      <c r="H6" s="45">
        <f>F6+G6</f>
        <v>0</v>
      </c>
    </row>
    <row r="7" spans="1:8" ht="26.25" thickBot="1">
      <c r="A7" s="1" t="s">
        <v>5</v>
      </c>
      <c r="B7" s="102"/>
      <c r="C7" s="103"/>
      <c r="D7" s="103"/>
      <c r="E7" s="103"/>
      <c r="F7" s="54">
        <f>SUM(F5:F6)</f>
        <v>0</v>
      </c>
      <c r="G7" s="54">
        <f>SUM(G5:G6)</f>
        <v>0</v>
      </c>
      <c r="H7" s="55">
        <f>SUM(H5:H6)</f>
        <v>0</v>
      </c>
    </row>
    <row r="8" spans="1:8" ht="19.5" thickBot="1">
      <c r="A8" s="104"/>
      <c r="B8" s="105"/>
      <c r="C8" s="105"/>
      <c r="D8" s="105"/>
      <c r="E8" s="105"/>
      <c r="F8" s="105"/>
      <c r="G8" s="105"/>
      <c r="H8" s="106"/>
    </row>
    <row r="9" spans="1:8" ht="13.5" thickBot="1">
      <c r="A9" s="2" t="s">
        <v>0</v>
      </c>
      <c r="B9" s="73" t="s">
        <v>21</v>
      </c>
      <c r="C9" s="74"/>
      <c r="D9" s="74"/>
      <c r="E9" s="74"/>
      <c r="F9" s="74"/>
      <c r="G9" s="74"/>
      <c r="H9" s="75"/>
    </row>
    <row r="10" spans="1:8" ht="39" thickBot="1">
      <c r="A10" s="5" t="s">
        <v>1</v>
      </c>
      <c r="B10" s="16" t="s">
        <v>7</v>
      </c>
      <c r="C10" s="16" t="s">
        <v>2</v>
      </c>
      <c r="D10" s="16" t="s">
        <v>3</v>
      </c>
      <c r="E10" s="16" t="s">
        <v>10</v>
      </c>
      <c r="F10" s="16" t="s">
        <v>11</v>
      </c>
      <c r="G10" s="16" t="s">
        <v>12</v>
      </c>
      <c r="H10" s="16" t="s">
        <v>13</v>
      </c>
    </row>
    <row r="11" spans="1:8" ht="12.75">
      <c r="A11" s="9" t="s">
        <v>22</v>
      </c>
      <c r="B11" s="17" t="s">
        <v>23</v>
      </c>
      <c r="C11" s="10">
        <v>12</v>
      </c>
      <c r="D11" s="17" t="s">
        <v>4</v>
      </c>
      <c r="E11" s="63">
        <v>0</v>
      </c>
      <c r="F11" s="63">
        <f>C11*E11</f>
        <v>0</v>
      </c>
      <c r="G11" s="63">
        <f>F11*0.21</f>
        <v>0</v>
      </c>
      <c r="H11" s="48">
        <f>G11+F11</f>
        <v>0</v>
      </c>
    </row>
    <row r="12" spans="1:8" ht="12.75">
      <c r="A12" s="11" t="s">
        <v>24</v>
      </c>
      <c r="B12" s="6" t="s">
        <v>25</v>
      </c>
      <c r="C12" s="7">
        <v>1</v>
      </c>
      <c r="D12" s="7" t="s">
        <v>4</v>
      </c>
      <c r="E12" s="49">
        <v>0</v>
      </c>
      <c r="F12" s="49">
        <f>C12*E12</f>
        <v>0</v>
      </c>
      <c r="G12" s="49">
        <f>F12*0.21</f>
        <v>0</v>
      </c>
      <c r="H12" s="45">
        <f>G12+F12</f>
        <v>0</v>
      </c>
    </row>
    <row r="13" spans="1:8" ht="25.5">
      <c r="A13" s="11" t="s">
        <v>26</v>
      </c>
      <c r="B13" s="7" t="s">
        <v>27</v>
      </c>
      <c r="C13" s="6">
        <v>3</v>
      </c>
      <c r="D13" s="7" t="s">
        <v>4</v>
      </c>
      <c r="E13" s="49">
        <v>0</v>
      </c>
      <c r="F13" s="49">
        <f>C13*E13</f>
        <v>0</v>
      </c>
      <c r="G13" s="49">
        <f>F13*0.21</f>
        <v>0</v>
      </c>
      <c r="H13" s="45">
        <f>G13+F13</f>
        <v>0</v>
      </c>
    </row>
    <row r="14" spans="1:8" ht="26.25" thickBot="1">
      <c r="A14" s="12" t="s">
        <v>28</v>
      </c>
      <c r="B14" s="13" t="s">
        <v>29</v>
      </c>
      <c r="C14" s="13">
        <v>1</v>
      </c>
      <c r="D14" s="13" t="s">
        <v>4</v>
      </c>
      <c r="E14" s="50">
        <v>0</v>
      </c>
      <c r="F14" s="50">
        <f>C14*E14</f>
        <v>0</v>
      </c>
      <c r="G14" s="50">
        <f>F14*0.21</f>
        <v>0</v>
      </c>
      <c r="H14" s="51">
        <f>G14+F14</f>
        <v>0</v>
      </c>
    </row>
    <row r="15" spans="1:8" ht="26.25" thickBot="1">
      <c r="A15" s="2" t="s">
        <v>5</v>
      </c>
      <c r="B15" s="97"/>
      <c r="C15" s="98"/>
      <c r="D15" s="98"/>
      <c r="E15" s="98"/>
      <c r="F15" s="52">
        <f>SUM(F11:F14)</f>
        <v>0</v>
      </c>
      <c r="G15" s="52">
        <f>SUM(G11:G14)</f>
        <v>0</v>
      </c>
      <c r="H15" s="52">
        <f>SUM(H11:H14)</f>
        <v>0</v>
      </c>
    </row>
    <row r="16" spans="1:8" ht="19.5" thickBot="1">
      <c r="A16" s="3"/>
      <c r="B16" s="107"/>
      <c r="C16" s="108"/>
      <c r="D16" s="108"/>
      <c r="E16" s="108"/>
      <c r="F16" s="108"/>
      <c r="G16" s="108"/>
      <c r="H16" s="109"/>
    </row>
    <row r="17" spans="1:8" ht="13.5" thickBot="1">
      <c r="A17" s="4" t="s">
        <v>0</v>
      </c>
      <c r="B17" s="110" t="s">
        <v>8</v>
      </c>
      <c r="C17" s="111"/>
      <c r="D17" s="111"/>
      <c r="E17" s="111"/>
      <c r="F17" s="111"/>
      <c r="G17" s="111"/>
      <c r="H17" s="112"/>
    </row>
    <row r="18" spans="1:8" ht="39" thickBot="1">
      <c r="A18" s="5" t="s">
        <v>1</v>
      </c>
      <c r="B18" s="16" t="s">
        <v>7</v>
      </c>
      <c r="C18" s="16" t="s">
        <v>2</v>
      </c>
      <c r="D18" s="16" t="s">
        <v>3</v>
      </c>
      <c r="E18" s="16" t="s">
        <v>10</v>
      </c>
      <c r="F18" s="16" t="s">
        <v>11</v>
      </c>
      <c r="G18" s="16" t="s">
        <v>12</v>
      </c>
      <c r="H18" s="16" t="s">
        <v>13</v>
      </c>
    </row>
    <row r="19" spans="1:8" ht="38.25">
      <c r="A19" s="9" t="s">
        <v>30</v>
      </c>
      <c r="B19" s="17" t="s">
        <v>46</v>
      </c>
      <c r="C19" s="17">
        <v>1</v>
      </c>
      <c r="D19" s="17" t="s">
        <v>4</v>
      </c>
      <c r="E19" s="63">
        <v>0</v>
      </c>
      <c r="F19" s="63">
        <f>C19*E19</f>
        <v>0</v>
      </c>
      <c r="G19" s="63">
        <f>F19*0.21</f>
        <v>0</v>
      </c>
      <c r="H19" s="48">
        <f>G19+F19</f>
        <v>0</v>
      </c>
    </row>
    <row r="20" spans="1:8" ht="306.75" thickBot="1">
      <c r="A20" s="19" t="s">
        <v>31</v>
      </c>
      <c r="B20" s="7" t="s">
        <v>51</v>
      </c>
      <c r="C20" s="7">
        <v>1</v>
      </c>
      <c r="D20" s="7" t="s">
        <v>4</v>
      </c>
      <c r="E20" s="49">
        <v>0</v>
      </c>
      <c r="F20" s="49">
        <f>C20*E20</f>
        <v>0</v>
      </c>
      <c r="G20" s="49">
        <f>F20*0.21</f>
        <v>0</v>
      </c>
      <c r="H20" s="45">
        <f>G20+F20</f>
        <v>0</v>
      </c>
    </row>
    <row r="21" spans="1:8" ht="127.5">
      <c r="A21" s="19" t="s">
        <v>32</v>
      </c>
      <c r="B21" s="7" t="s">
        <v>39</v>
      </c>
      <c r="C21" s="7">
        <v>2</v>
      </c>
      <c r="D21" s="7" t="s">
        <v>4</v>
      </c>
      <c r="E21" s="63">
        <v>0</v>
      </c>
      <c r="F21" s="49">
        <f>C21*E21</f>
        <v>0</v>
      </c>
      <c r="G21" s="49">
        <f>F21*0.21</f>
        <v>0</v>
      </c>
      <c r="H21" s="45">
        <f>G21+F21</f>
        <v>0</v>
      </c>
    </row>
    <row r="22" spans="1:8" ht="13.5" thickBot="1">
      <c r="A22" s="11" t="s">
        <v>33</v>
      </c>
      <c r="B22" s="7" t="s">
        <v>41</v>
      </c>
      <c r="C22" s="7">
        <v>1</v>
      </c>
      <c r="D22" s="7" t="s">
        <v>4</v>
      </c>
      <c r="E22" s="49">
        <v>0</v>
      </c>
      <c r="F22" s="49">
        <f>C22*E22</f>
        <v>0</v>
      </c>
      <c r="G22" s="49">
        <f>F22*0.21</f>
        <v>0</v>
      </c>
      <c r="H22" s="45">
        <f>G22+F22</f>
        <v>0</v>
      </c>
    </row>
    <row r="23" spans="1:8" ht="13.5" thickBot="1">
      <c r="A23" s="12" t="s">
        <v>34</v>
      </c>
      <c r="B23" s="13" t="s">
        <v>35</v>
      </c>
      <c r="C23" s="13">
        <v>1</v>
      </c>
      <c r="D23" s="13" t="s">
        <v>4</v>
      </c>
      <c r="E23" s="63">
        <v>0</v>
      </c>
      <c r="F23" s="50">
        <f>C23*E23</f>
        <v>0</v>
      </c>
      <c r="G23" s="50">
        <f>F23*0.21</f>
        <v>0</v>
      </c>
      <c r="H23" s="51">
        <f>F23+G23</f>
        <v>0</v>
      </c>
    </row>
    <row r="24" spans="1:8" ht="26.25" thickBot="1">
      <c r="A24" s="2" t="s">
        <v>5</v>
      </c>
      <c r="B24" s="97"/>
      <c r="C24" s="98"/>
      <c r="D24" s="98"/>
      <c r="E24" s="98"/>
      <c r="F24" s="52">
        <f>SUM(F19:F23)</f>
        <v>0</v>
      </c>
      <c r="G24" s="52">
        <f>SUM(G19:G23)</f>
        <v>0</v>
      </c>
      <c r="H24" s="52">
        <f>SUM(H19:H23)</f>
        <v>0</v>
      </c>
    </row>
    <row r="25" spans="1:8" ht="19.5" thickBot="1">
      <c r="A25" s="99" t="s">
        <v>36</v>
      </c>
      <c r="B25" s="100"/>
      <c r="C25" s="100"/>
      <c r="D25" s="100"/>
      <c r="E25" s="100"/>
      <c r="F25" s="100"/>
      <c r="G25" s="100"/>
      <c r="H25" s="101"/>
    </row>
    <row r="26" spans="1:8" ht="13.5" thickBot="1">
      <c r="A26" s="4" t="s">
        <v>0</v>
      </c>
      <c r="B26" s="110" t="s">
        <v>8</v>
      </c>
      <c r="C26" s="111"/>
      <c r="D26" s="111"/>
      <c r="E26" s="111"/>
      <c r="F26" s="111"/>
      <c r="G26" s="111"/>
      <c r="H26" s="112"/>
    </row>
    <row r="27" spans="1:8" ht="38.25">
      <c r="A27" s="23" t="s">
        <v>1</v>
      </c>
      <c r="B27" s="24" t="s">
        <v>7</v>
      </c>
      <c r="C27" s="24" t="s">
        <v>2</v>
      </c>
      <c r="D27" s="24" t="s">
        <v>3</v>
      </c>
      <c r="E27" s="24" t="s">
        <v>10</v>
      </c>
      <c r="F27" s="24" t="s">
        <v>11</v>
      </c>
      <c r="G27" s="24" t="s">
        <v>12</v>
      </c>
      <c r="H27" s="24" t="s">
        <v>13</v>
      </c>
    </row>
    <row r="28" spans="1:8" ht="345" thickBot="1">
      <c r="A28" s="70" t="s">
        <v>37</v>
      </c>
      <c r="B28" s="18" t="s">
        <v>49</v>
      </c>
      <c r="C28" s="18">
        <v>1</v>
      </c>
      <c r="D28" s="18" t="s">
        <v>4</v>
      </c>
      <c r="E28" s="43">
        <v>0</v>
      </c>
      <c r="F28" s="46">
        <f>C28*E28</f>
        <v>0</v>
      </c>
      <c r="G28" s="46">
        <f>F28*0.21</f>
        <v>0</v>
      </c>
      <c r="H28" s="47">
        <f>F28+G28</f>
        <v>0</v>
      </c>
    </row>
    <row r="29" spans="1:8" ht="26.25" thickBot="1">
      <c r="A29" s="1" t="s">
        <v>5</v>
      </c>
      <c r="B29" s="102"/>
      <c r="C29" s="103"/>
      <c r="D29" s="103"/>
      <c r="E29" s="103"/>
      <c r="F29" s="54">
        <f>SUM(F28)</f>
        <v>0</v>
      </c>
      <c r="G29" s="54">
        <f>SUM(G28)</f>
        <v>0</v>
      </c>
      <c r="H29" s="55">
        <f>SUM(H28)</f>
        <v>0</v>
      </c>
    </row>
    <row r="30" spans="1:8" ht="13.5" thickBot="1">
      <c r="A30" s="26" t="s">
        <v>40</v>
      </c>
      <c r="B30" s="25"/>
      <c r="C30" s="25"/>
      <c r="D30" s="25"/>
      <c r="E30" s="25"/>
      <c r="F30" s="64">
        <f>SUM(F7,F15,F24,F29)</f>
        <v>0</v>
      </c>
      <c r="G30" s="64">
        <f>SUM(G7,G15,G24,G29)</f>
        <v>0</v>
      </c>
      <c r="H30" s="65">
        <f>SUM(H7,H15,H24,H29)</f>
        <v>0</v>
      </c>
    </row>
  </sheetData>
  <sheetProtection/>
  <mergeCells count="12">
    <mergeCell ref="B24:E24"/>
    <mergeCell ref="B26:H26"/>
    <mergeCell ref="B29:E29"/>
    <mergeCell ref="A25:H25"/>
    <mergeCell ref="A2:H2"/>
    <mergeCell ref="B17:H17"/>
    <mergeCell ref="B3:H3"/>
    <mergeCell ref="B7:E7"/>
    <mergeCell ref="A8:H8"/>
    <mergeCell ref="B9:H9"/>
    <mergeCell ref="B15:E15"/>
    <mergeCell ref="B16:H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</cp:lastModifiedBy>
  <cp:lastPrinted>2013-07-30T10:42:07Z</cp:lastPrinted>
  <dcterms:created xsi:type="dcterms:W3CDTF">2013-03-25T08:48:40Z</dcterms:created>
  <dcterms:modified xsi:type="dcterms:W3CDTF">2013-10-14T07:38:27Z</dcterms:modified>
  <cp:category/>
  <cp:version/>
  <cp:contentType/>
  <cp:contentStatus/>
</cp:coreProperties>
</file>